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araMcDonnell\Downloads\"/>
    </mc:Choice>
  </mc:AlternateContent>
  <xr:revisionPtr revIDLastSave="0" documentId="8_{E4A41818-DA91-4C76-BBFA-AE4AC14C9588}" xr6:coauthVersionLast="47" xr6:coauthVersionMax="47" xr10:uidLastSave="{00000000-0000-0000-0000-000000000000}"/>
  <bookViews>
    <workbookView xWindow="-28275" yWindow="1830" windowWidth="19185" windowHeight="10065" tabRatio="989" firstSheet="1" activeTab="1" xr2:uid="{00000000-000D-0000-FFFF-FFFF00000000}"/>
  </bookViews>
  <sheets>
    <sheet name="Approach" sheetId="16" r:id="rId1"/>
    <sheet name="% of prioritised indicators" sheetId="14" r:id="rId2"/>
    <sheet name="ESRS 2 - Cross-issue" sheetId="15" r:id="rId3"/>
    <sheet name="ESRS E2 - Pollution" sheetId="5" r:id="rId4"/>
    <sheet name="ESRS E3 - Water &amp; marine" sheetId="6" r:id="rId5"/>
    <sheet name="ESRS E4 - Biodiversity" sheetId="7" r:id="rId6"/>
    <sheet name="ESRS E5 - Circular economy" sheetId="8" r:id="rId7"/>
    <sheet name="ESRS S1 - Own workforce" sheetId="9" r:id="rId8"/>
    <sheet name="ESRS S2 - Value chain workers" sheetId="10" r:id="rId9"/>
    <sheet name="ESRS S3 - Affected communities" sheetId="11" r:id="rId10"/>
    <sheet name="ESRS S4 - Consumers &amp; end-users" sheetId="12" r:id="rId11"/>
    <sheet name="ESRS G1 - Governance" sheetId="13" r:id="rId12"/>
  </sheets>
  <definedNames>
    <definedName name="_AD" localSheetId="7" hidden="1">'ESRS S1 - Own workforce'!$A$1:$I$199</definedName>
    <definedName name="_xlnm._FilterDatabase" localSheetId="2" hidden="1">'ESRS 2 - Cross-issue'!$A$1:$N$147</definedName>
    <definedName name="_xlnm._FilterDatabase" localSheetId="3" hidden="1">'ESRS E2 - Pollution'!$A$1:$M$73</definedName>
    <definedName name="_xlnm._FilterDatabase" localSheetId="4" hidden="1">'ESRS E3 - Water &amp; marine'!$A$1:$N$52</definedName>
    <definedName name="_xlnm._FilterDatabase" localSheetId="5" hidden="1">'ESRS E4 - Biodiversity'!$A$1:$N$126</definedName>
    <definedName name="_xlnm._FilterDatabase" localSheetId="6" hidden="1">'ESRS E5 - Circular economy'!$A$1:$M$68</definedName>
    <definedName name="_xlnm._FilterDatabase" localSheetId="11" hidden="1">'ESRS G1 - Governance'!$A$1:$M$56</definedName>
    <definedName name="_xlnm._FilterDatabase" localSheetId="7" hidden="1">'ESRS S1 - Own workforce'!$A$1:$M$199</definedName>
    <definedName name="_xlnm._FilterDatabase" localSheetId="8" hidden="1">'ESRS S2 - Value chain workers'!$A$1:$M$72</definedName>
    <definedName name="_xlnm._FilterDatabase" localSheetId="9" hidden="1">'ESRS S3 - Affected communities'!$A$1:$M$70</definedName>
    <definedName name="_xlnm._FilterDatabase" localSheetId="10" hidden="1">'ESRS S4 - Consumers &amp; end-users'!$A$1:$M$70</definedName>
    <definedName name="mdr_no_a">#REF!</definedName>
    <definedName name="mdr_no_p">#REF!</definedName>
    <definedName name="mdr_no_pta">#REF!</definedName>
    <definedName name="mdr_no_t">#REF!</definedName>
    <definedName name="mdra">#REF!</definedName>
    <definedName name="mdrp">#REF!</definedName>
    <definedName name="mdrt">#REF!+#REF!</definedName>
    <definedName name="_xlnm.Print_Area" localSheetId="7">'ESRS S1 - Own workforce'!$A$14:$I$199</definedName>
    <definedName name="_xlnm.Print_Titles" localSheetId="3">'ESRS E2 - Pollution'!$1:$1</definedName>
    <definedName name="_xlnm.Print_Titles" localSheetId="5">'ESRS E4 - Biodiversity'!$1:$1</definedName>
    <definedName name="_xlnm.Print_Titles" localSheetId="6">'ESRS E5 - Circular economy'!$1:$1</definedName>
    <definedName name="_xlnm.Print_Titles" localSheetId="7">'ESRS S1 - Own workforce'!$1:$1</definedName>
    <definedName name="_xlnm.Print_Titles" localSheetId="8">'ESRS S2 - Value chain workers'!$1:$1</definedName>
    <definedName name="_xlnm.Print_Titles" localSheetId="9">'ESRS S3 - Affected communities'!$1:$1</definedName>
    <definedName name="_xlnm.Print_Titles" localSheetId="10">'ESRS S4 - Consumers &amp; end-users'!$1:$1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4" l="1"/>
  <c r="M45" i="7"/>
  <c r="M3" i="13"/>
  <c r="M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2" i="13"/>
  <c r="M3" i="12"/>
  <c r="M4" i="12"/>
  <c r="M5" i="12"/>
  <c r="M6" i="12"/>
  <c r="M7" i="12"/>
  <c r="M8" i="12"/>
  <c r="M9" i="12"/>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2" i="12"/>
  <c r="M3" i="11"/>
  <c r="M4" i="11"/>
  <c r="M5" i="11"/>
  <c r="M6"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2" i="11"/>
  <c r="M2" i="10"/>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 i="9"/>
  <c r="M2" i="8"/>
  <c r="M3" i="8"/>
  <c r="M4" i="8"/>
  <c r="M5" i="8"/>
  <c r="M6" i="8"/>
  <c r="M7" i="8"/>
  <c r="M8" i="8"/>
  <c r="M10" i="8"/>
  <c r="M14" i="8"/>
  <c r="M15" i="8"/>
  <c r="M16" i="8"/>
  <c r="M17" i="8"/>
  <c r="M18" i="8"/>
  <c r="M19" i="8"/>
  <c r="M20" i="8"/>
  <c r="M21" i="8"/>
  <c r="M22" i="8"/>
  <c r="M23" i="8"/>
  <c r="M24" i="8"/>
  <c r="M25" i="8"/>
  <c r="M26" i="8"/>
  <c r="M27" i="8"/>
  <c r="M28" i="8"/>
  <c r="M29" i="8"/>
  <c r="M30" i="8"/>
  <c r="M31" i="8"/>
  <c r="M32" i="8"/>
  <c r="M33" i="8"/>
  <c r="M34" i="8"/>
  <c r="M36" i="8"/>
  <c r="M37" i="8"/>
  <c r="M38" i="8"/>
  <c r="M39" i="8"/>
  <c r="M40" i="8"/>
  <c r="M41" i="8"/>
  <c r="M42" i="8"/>
  <c r="M43" i="8"/>
  <c r="M44" i="8"/>
  <c r="M45" i="8"/>
  <c r="M46" i="8"/>
  <c r="M47" i="8"/>
  <c r="M48" i="8"/>
  <c r="M49" i="8"/>
  <c r="M50" i="8"/>
  <c r="M51" i="8"/>
  <c r="M52" i="8"/>
  <c r="M53" i="8"/>
  <c r="M54" i="8"/>
  <c r="M56" i="8"/>
  <c r="M57" i="8"/>
  <c r="M58" i="8"/>
  <c r="M59" i="8"/>
  <c r="M60" i="8"/>
  <c r="M61" i="8"/>
  <c r="M62" i="8"/>
  <c r="M63" i="8"/>
  <c r="M64" i="8"/>
  <c r="M3" i="7"/>
  <c r="M4" i="7"/>
  <c r="M5" i="7"/>
  <c r="M8" i="7"/>
  <c r="M9" i="7"/>
  <c r="M10" i="7"/>
  <c r="M11" i="7"/>
  <c r="M12" i="7"/>
  <c r="M13" i="7"/>
  <c r="M14" i="7"/>
  <c r="M15" i="7"/>
  <c r="M17" i="7"/>
  <c r="M18" i="7"/>
  <c r="M19" i="7"/>
  <c r="M20" i="7"/>
  <c r="M21" i="7"/>
  <c r="M22" i="7"/>
  <c r="M23" i="7"/>
  <c r="M24" i="7"/>
  <c r="M25" i="7"/>
  <c r="M26" i="7"/>
  <c r="M27" i="7"/>
  <c r="M28" i="7"/>
  <c r="M29" i="7"/>
  <c r="M30" i="7"/>
  <c r="M31" i="7"/>
  <c r="M32" i="7"/>
  <c r="M33" i="7"/>
  <c r="M34" i="7"/>
  <c r="M35" i="7"/>
  <c r="M37" i="7"/>
  <c r="M38" i="7"/>
  <c r="M39" i="7"/>
  <c r="M40" i="7"/>
  <c r="M41" i="7"/>
  <c r="M42" i="7"/>
  <c r="M43" i="7"/>
  <c r="M44" i="7"/>
  <c r="M46" i="7"/>
  <c r="M47" i="7"/>
  <c r="M48" i="7"/>
  <c r="M49" i="7"/>
  <c r="M50" i="7"/>
  <c r="M51" i="7"/>
  <c r="M52" i="7"/>
  <c r="M53" i="7"/>
  <c r="M54" i="7"/>
  <c r="M56" i="7"/>
  <c r="M57" i="7"/>
  <c r="M58" i="7"/>
  <c r="M59"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2" i="7"/>
  <c r="F10" i="14" s="1"/>
  <c r="M3" i="6"/>
  <c r="M4" i="6"/>
  <c r="M14" i="6"/>
  <c r="M15" i="6"/>
  <c r="M16" i="6"/>
  <c r="M18" i="6"/>
  <c r="M19" i="6"/>
  <c r="M20" i="6"/>
  <c r="M22" i="6"/>
  <c r="M23" i="6"/>
  <c r="M24" i="6"/>
  <c r="M25" i="6"/>
  <c r="M26" i="6"/>
  <c r="M27" i="6"/>
  <c r="M28" i="6"/>
  <c r="M29" i="6"/>
  <c r="M30" i="6"/>
  <c r="M31" i="6"/>
  <c r="M32" i="6"/>
  <c r="M33" i="6"/>
  <c r="M34" i="6"/>
  <c r="M35" i="6"/>
  <c r="M36" i="6"/>
  <c r="M37" i="6"/>
  <c r="M38" i="6"/>
  <c r="M39" i="6"/>
  <c r="M40" i="6"/>
  <c r="M41" i="6"/>
  <c r="M43" i="6"/>
  <c r="M44" i="6"/>
  <c r="M45" i="6"/>
  <c r="M46" i="6"/>
  <c r="M47" i="6"/>
  <c r="M48" i="6"/>
  <c r="M2" i="6"/>
  <c r="M3" i="5"/>
  <c r="M4" i="5"/>
  <c r="M5" i="5"/>
  <c r="M6" i="5"/>
  <c r="M7" i="5"/>
  <c r="M11" i="5"/>
  <c r="M12" i="5"/>
  <c r="M14" i="5"/>
  <c r="M15" i="5"/>
  <c r="M16" i="5"/>
  <c r="M17" i="5"/>
  <c r="M18" i="5"/>
  <c r="M19" i="5"/>
  <c r="M20" i="5"/>
  <c r="M21" i="5"/>
  <c r="M22" i="5"/>
  <c r="M23" i="5"/>
  <c r="M27" i="5"/>
  <c r="M28" i="5"/>
  <c r="M29" i="5"/>
  <c r="M30" i="5"/>
  <c r="M31" i="5"/>
  <c r="M32" i="5"/>
  <c r="M33" i="5"/>
  <c r="M34" i="5"/>
  <c r="M35" i="5"/>
  <c r="M36" i="5"/>
  <c r="M37" i="5"/>
  <c r="M38" i="5"/>
  <c r="M39" i="5"/>
  <c r="M42" i="5"/>
  <c r="M43" i="5"/>
  <c r="M44" i="5"/>
  <c r="M45" i="5"/>
  <c r="M46" i="5"/>
  <c r="M47" i="5"/>
  <c r="M48" i="5"/>
  <c r="M49" i="5"/>
  <c r="M50" i="5"/>
  <c r="M51" i="5"/>
  <c r="M52" i="5"/>
  <c r="M53" i="5"/>
  <c r="M54" i="5"/>
  <c r="M55" i="5"/>
  <c r="M56" i="5"/>
  <c r="M57" i="5"/>
  <c r="M58" i="5"/>
  <c r="M59" i="5"/>
  <c r="M60" i="5"/>
  <c r="M61" i="5"/>
  <c r="M62" i="5"/>
  <c r="M63" i="5"/>
  <c r="M64" i="5"/>
  <c r="M65" i="5"/>
  <c r="M66" i="5"/>
  <c r="M67" i="5"/>
  <c r="M68" i="5"/>
  <c r="M2" i="5"/>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5"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2" i="15"/>
  <c r="B4" i="14" l="1"/>
  <c r="G10" i="14"/>
  <c r="E9" i="14"/>
  <c r="B2" i="14"/>
  <c r="B9" i="14"/>
  <c r="H8" i="14"/>
  <c r="K9" i="14"/>
  <c r="D10" i="14"/>
  <c r="E10" i="14"/>
  <c r="I9" i="14"/>
  <c r="J9" i="14"/>
  <c r="B8" i="14"/>
  <c r="G9" i="14"/>
  <c r="L9" i="14"/>
  <c r="D9" i="14"/>
  <c r="H9" i="14"/>
  <c r="F9" i="14"/>
  <c r="D8" i="14"/>
  <c r="E8" i="14"/>
  <c r="F8" i="14"/>
  <c r="G8" i="14"/>
  <c r="I8" i="14"/>
  <c r="J8" i="14"/>
  <c r="J11" i="14" s="1"/>
  <c r="K8" i="14"/>
  <c r="L8" i="14"/>
  <c r="B3" i="14"/>
  <c r="L11" i="14" l="1"/>
  <c r="E11" i="14"/>
  <c r="I11" i="14"/>
  <c r="G11" i="14"/>
  <c r="F11" i="14"/>
  <c r="B11" i="14"/>
  <c r="B5" i="14"/>
  <c r="D11" i="14"/>
  <c r="K11" i="14"/>
  <c r="H1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Benjamin Taylor</author>
  </authors>
  <commentList>
    <comment ref="N122" authorId="0" shapeId="0" xr:uid="{236BFBA0-B0F8-46A1-98CE-DBF38EF73E82}">
      <text>
        <r>
          <rPr>
            <b/>
            <sz val="9"/>
            <color indexed="81"/>
            <rFont val="Tahoma"/>
            <charset val="1"/>
          </rPr>
          <t>Benjamin Taylor:</t>
        </r>
        <r>
          <rPr>
            <sz val="9"/>
            <color indexed="81"/>
            <rFont val="Tahoma"/>
            <charset val="1"/>
          </rPr>
          <t xml:space="preserve">
This is part of the international framework (UNGPs and International Humanitarian Law), and I'd categorise this as an important data point to allow investors to understand risk exposure  to sensitive geographical contexts and portfolio company efforts to mitigate risks (as per our "human rights risk identification guide" developed with signatories - https://www.unpri.org/human-rights/how-to-identify-human-rights-risks-a-practical-guide-in-due-diligence/11457.article.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Benjamin Taylor</author>
  </authors>
  <commentList>
    <comment ref="M8" authorId="0" shapeId="0" xr:uid="{ABD105C3-5AC3-4425-8105-000C02C1707C}">
      <text>
        <r>
          <rPr>
            <b/>
            <sz val="9"/>
            <color indexed="81"/>
            <rFont val="Tahoma"/>
            <charset val="1"/>
          </rPr>
          <t>Benjamin Taylor:</t>
        </r>
        <r>
          <rPr>
            <sz val="9"/>
            <color indexed="81"/>
            <rFont val="Tahoma"/>
            <charset val="1"/>
          </rPr>
          <t xml:space="preserve">
Suggest prioritisation as link to potential environmental controversies (something investors like to track) and how the company is managing transition risks (litigation, regulatory etc.). Evidence can be found in investor policies which indicate that they assess companies for their controversies: https://impaxam.com/assets/pdfs/general-documents/approach-to-nature-biodiversity-and-deforestation.pdf and https://am-cms.landg.com/globalassets/lgim/_document-library/esg/lgims-deforestation-policy---0823-update_v0.pdf </t>
        </r>
      </text>
    </comment>
    <comment ref="M10" authorId="0" shapeId="0" xr:uid="{87F24E68-19DF-4574-B159-E69F9A93BBB4}">
      <text>
        <r>
          <rPr>
            <b/>
            <sz val="9"/>
            <color indexed="81"/>
            <rFont val="Tahoma"/>
            <charset val="1"/>
          </rPr>
          <t>Benjamin Taylor:</t>
        </r>
        <r>
          <rPr>
            <sz val="9"/>
            <color indexed="81"/>
            <rFont val="Tahoma"/>
            <charset val="1"/>
          </rPr>
          <t xml:space="preserve">
Would suggest prioritisation, as key for investors to understand why a company does not have policies in place to manage impacts, dependencies, risks related to pollution. We would argue this indicator is a parallel to the "comply or explain" approach from the TNFD.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Benjamin Taylor</author>
  </authors>
  <commentList>
    <comment ref="M17" authorId="0" shapeId="0" xr:uid="{E2D51E8B-47F6-4F5D-B348-83A442760FBB}">
      <text>
        <r>
          <rPr>
            <b/>
            <sz val="9"/>
            <color indexed="81"/>
            <rFont val="Tahoma"/>
            <charset val="1"/>
          </rPr>
          <t>Benjamin Taylor:</t>
        </r>
        <r>
          <rPr>
            <sz val="9"/>
            <color indexed="81"/>
            <rFont val="Tahoma"/>
            <charset val="1"/>
          </rPr>
          <t xml:space="preserve">
Suggest prioritisation as relevent for investor to understand why an organisation has not adopted any policies. We would argue this indicator is a parallel to the "comply or explain" approach from the TNFD.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Benjamin Taylor</author>
  </authors>
  <commentList>
    <comment ref="M55" authorId="0" shapeId="0" xr:uid="{4FF62D97-A6B6-4C22-AD4E-2CC0784154E1}">
      <text>
        <r>
          <rPr>
            <b/>
            <sz val="9"/>
            <color indexed="81"/>
            <rFont val="Tahoma"/>
            <charset val="1"/>
          </rPr>
          <t>Benjamin Taylor:</t>
        </r>
        <r>
          <rPr>
            <sz val="9"/>
            <color indexed="81"/>
            <rFont val="Tahoma"/>
            <charset val="1"/>
          </rPr>
          <t xml:space="preserve">
Given all indicators diving deeper in the third-party standard are deprioritised. Assumption would be that organisation reports relevant information on this topic under indicator row 51 only.</t>
        </r>
      </text>
    </comment>
    <comment ref="M63" authorId="0" shapeId="0" xr:uid="{C90CDDAF-456A-44A5-8BC3-8C2051D72C41}">
      <text>
        <r>
          <rPr>
            <b/>
            <sz val="9"/>
            <color indexed="81"/>
            <rFont val="Tahoma"/>
            <charset val="1"/>
          </rPr>
          <t>Benjamin Taylor:</t>
        </r>
        <r>
          <rPr>
            <sz val="9"/>
            <color indexed="81"/>
            <rFont val="Tahoma"/>
            <charset val="1"/>
          </rPr>
          <t xml:space="preserve">
Would suggest prioritisation, as key for investors to understand why a company does not have policies in place to manage impacts, dependencies, risks and opportunities. We would argue this indicator is a parallel to the "comply or explain" approach from the TNFD.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Benjamin Taylor</author>
  </authors>
  <commentList>
    <comment ref="M9" authorId="0" shapeId="0" xr:uid="{2BD43C60-B6DC-40D8-B307-5691D8CE33E7}">
      <text>
        <r>
          <rPr>
            <b/>
            <sz val="9"/>
            <color indexed="81"/>
            <rFont val="Tahoma"/>
            <charset val="1"/>
          </rPr>
          <t>Benjamin Taylor:</t>
        </r>
        <r>
          <rPr>
            <sz val="9"/>
            <color indexed="81"/>
            <rFont val="Tahoma"/>
            <charset val="1"/>
          </rPr>
          <t xml:space="preserve">
Would suggest prioritisation, as key for investors to understand why a company does not have policies in place to manage impacts, dependencies, risks and opportunities. We would argue this indicator is a parallel to the "comply or explain" approach from the TNFD.</t>
        </r>
      </text>
    </comment>
  </commentList>
</comments>
</file>

<file path=xl/sharedStrings.xml><?xml version="1.0" encoding="utf-8"?>
<sst xmlns="http://schemas.openxmlformats.org/spreadsheetml/2006/main" count="5522" uniqueCount="1589">
  <si>
    <t>Approach</t>
  </si>
  <si>
    <t>For each ESRS we have proposed to prioritise the following indicators:</t>
  </si>
  <si>
    <t>1) Those constituting datapoints that investors need to meet their own reporting obligations, as identified within EFRAG's publicly available list of ESRS datapoints available here:</t>
  </si>
  <si>
    <t>https://www.efrag.org/en/news-and-calendar/news/efrag-publishes-technical-addendum-to-esrs-ig-3</t>
  </si>
  <si>
    <t>* Note this does not include PAI inputs, given the PAIs may change with the ongoing SFDR review, but inputs for all currently mandatory PAIs happen to be captured through our methodology in other ways</t>
  </si>
  <si>
    <t>2) Those that are aligned with relevant international standards and frameworks, including the ISSB standards, GRI standards and TNFD framework, based on the following publicly available interoperability guidance:</t>
  </si>
  <si>
    <t>ISSB-ESRS mapping (covers issue-agnostic and climate reporting)</t>
  </si>
  <si>
    <t>GRI-ESRS mapping</t>
  </si>
  <si>
    <t>TNFD-ESRS mapping</t>
  </si>
  <si>
    <t>3) Those that are supported by PRI's own evidence base, captured in the following research and insights:</t>
  </si>
  <si>
    <t>What data do investors need to manage human rights risk?</t>
  </si>
  <si>
    <t>The PRI's Investor Data Needs Framework</t>
  </si>
  <si>
    <t>Climate data and net zero: Closing the gap on investors’ data needs</t>
  </si>
  <si>
    <t>Insights from PRI's Meaningful Reporting project on investor disclosure - to be published soon</t>
  </si>
  <si>
    <t>Input from colleagues within PRI's Issues teams</t>
  </si>
  <si>
    <t>4) A proposed list of priority indicators by AFG, the French Asset Management Association</t>
  </si>
  <si>
    <t>Please note ESRS E1 is not included in the analysis - we are proposing to prioritise this in its entirety, for the following reasons:</t>
  </si>
  <si>
    <t>* It has a very high level of interoperability with the ISSB's climate standard, GRI standards and TNFD - as evidenced by the above mapping documents</t>
  </si>
  <si>
    <t>* Many additions (e.g. around transition plans and scenario analysis) were supported by the Net Zero Asset Owner Alliance during EFRAG's initial consultation on draft ESRS:</t>
  </si>
  <si>
    <t>https://www.unepfi.org/industries/investment/net-zero-asset-owner-alliance-statement-on-the-draft-european-sustainability-reporting-standard-e1-climate-change/</t>
  </si>
  <si>
    <t>Percentage of indicators prioritised across all standards</t>
  </si>
  <si>
    <t>Prioritised indicators</t>
  </si>
  <si>
    <t>Deprioritised indicators</t>
  </si>
  <si>
    <t>Indicators identified for future ESRS revision</t>
  </si>
  <si>
    <t>Percentage of prioritised indicators</t>
  </si>
  <si>
    <t>Percentage of indicators prioritised across each standard</t>
  </si>
  <si>
    <t>ESRS 2</t>
  </si>
  <si>
    <t>ESRS E1</t>
  </si>
  <si>
    <t>ESRS E2</t>
  </si>
  <si>
    <t>ESRS E3</t>
  </si>
  <si>
    <t>ESRS E4</t>
  </si>
  <si>
    <t>ESRS E5</t>
  </si>
  <si>
    <t>ESRS S1</t>
  </si>
  <si>
    <t>ESRS S2</t>
  </si>
  <si>
    <t>ESRS S3</t>
  </si>
  <si>
    <t>ESRS S4</t>
  </si>
  <si>
    <t>ESRS G1</t>
  </si>
  <si>
    <t>DR</t>
  </si>
  <si>
    <t>Paragraph</t>
  </si>
  <si>
    <t>Related AR</t>
  </si>
  <si>
    <t>Name</t>
  </si>
  <si>
    <t>Data Type</t>
  </si>
  <si>
    <t>Conditional or alternative DP</t>
  </si>
  <si>
    <t>May</t>
  </si>
  <si>
    <t>Overlaps with GRI</t>
  </si>
  <si>
    <t>Overlaps with ISSB</t>
  </si>
  <si>
    <t>Appendix B - ESRS 2 
(SFDR + PILLAR 3 + Benchmark + CL)</t>
  </si>
  <si>
    <t>Overlaps with TNFD</t>
  </si>
  <si>
    <t>Overlaps with AFG priority indicators</t>
  </si>
  <si>
    <t>Supported by PRI evidence (see "Approach" tab for list of resources considered)</t>
  </si>
  <si>
    <t>Prioritise / deprioritise</t>
  </si>
  <si>
    <t>BP-1</t>
  </si>
  <si>
    <t>5 a</t>
  </si>
  <si>
    <t>Basis for preparation of sustainability statement</t>
  </si>
  <si>
    <t>semi-narrative</t>
  </si>
  <si>
    <t>V</t>
  </si>
  <si>
    <t>5 b i</t>
  </si>
  <si>
    <t>Scope of consolidation of consolidated sustainability statement is same as for financial statements</t>
  </si>
  <si>
    <t>narrative</t>
  </si>
  <si>
    <t>Conditional</t>
  </si>
  <si>
    <t>5 b ii</t>
  </si>
  <si>
    <t xml:space="preserve">Indication of subsidiary undertakings included in consolidation that are exempted from individual or consolidated sustainability reporting </t>
  </si>
  <si>
    <t>5 c</t>
  </si>
  <si>
    <t>AR 1</t>
  </si>
  <si>
    <t xml:space="preserve">Disclosure of extent to which sustainability statement covers upstream and downstream value chain </t>
  </si>
  <si>
    <t>5 d</t>
  </si>
  <si>
    <t>Option to omit specific piece of information corresponding to intellectual property, know-how or results of innovation has been used</t>
  </si>
  <si>
    <t>5 e</t>
  </si>
  <si>
    <t>Option allowed by Member State to omit disclosure of impending developments or matters in course of negotiation has been used</t>
  </si>
  <si>
    <t>BP-2</t>
  </si>
  <si>
    <t>9 a</t>
  </si>
  <si>
    <t xml:space="preserve">Disclosure of definitions of medium- or long-term time horizons </t>
  </si>
  <si>
    <t>9 b</t>
  </si>
  <si>
    <t xml:space="preserve">Disclosure of reasons for applying different definitions of time horizons </t>
  </si>
  <si>
    <t>10 a</t>
  </si>
  <si>
    <t xml:space="preserve">Disclosure of metrics that include value chain data estimated using indirect sources </t>
  </si>
  <si>
    <t>10 b</t>
  </si>
  <si>
    <t xml:space="preserve">Description of basis for preparation of metrics that include value chain data estimated using indirect sources </t>
  </si>
  <si>
    <t>10 c</t>
  </si>
  <si>
    <t xml:space="preserve">Description of resulting level of accuracy of metrics that include value chain data estimated using indirect sources </t>
  </si>
  <si>
    <t>10 d</t>
  </si>
  <si>
    <t xml:space="preserve">Description of planned actions to improve accuracy in future of metrics that include value chain data estimated using indirect sources </t>
  </si>
  <si>
    <t>11 a</t>
  </si>
  <si>
    <t xml:space="preserve">Disclosure of quantitative metrics and monetary amounts disclosed that are subject to high level of measurement uncertainty </t>
  </si>
  <si>
    <t>narrative/numerical</t>
  </si>
  <si>
    <t>11 b i</t>
  </si>
  <si>
    <t xml:space="preserve">Disclosure of sources of measurement uncertainty </t>
  </si>
  <si>
    <t>11 b ii</t>
  </si>
  <si>
    <t xml:space="preserve">Disclosure of assumptions, approximations and judgements made in measurement </t>
  </si>
  <si>
    <t>13 a</t>
  </si>
  <si>
    <t xml:space="preserve">Explanation of changes in preparation and presentation of sustainability information and reasons for them </t>
  </si>
  <si>
    <t>13 b</t>
  </si>
  <si>
    <t>Adjustment of comparative information for one or more prior periods is impracticable</t>
  </si>
  <si>
    <t>13 b, 13 c</t>
  </si>
  <si>
    <t xml:space="preserve">Disclosure of difference between figures disclosed in preceding period and revised comparative figures </t>
  </si>
  <si>
    <t>Integer</t>
  </si>
  <si>
    <t>14 a</t>
  </si>
  <si>
    <t xml:space="preserve">Disclosure of nature of prior period material errors </t>
  </si>
  <si>
    <t>14 b</t>
  </si>
  <si>
    <t xml:space="preserve">Disclosure of corrections for prior periods included in sustainability statement </t>
  </si>
  <si>
    <t>14 c</t>
  </si>
  <si>
    <t xml:space="preserve">Disclosure of why correction of prior period errors is not practicable </t>
  </si>
  <si>
    <t>15</t>
  </si>
  <si>
    <t xml:space="preserve">Disclosure of other legislation or generally accepted sustainability reporting standards and frameworks based on which information has been included in sustainability statement </t>
  </si>
  <si>
    <t xml:space="preserve">Disclosure of reference to paragraphs of standard or framework applied </t>
  </si>
  <si>
    <t>AR 2</t>
  </si>
  <si>
    <t>European standards approved by European Standardisation System (ISO/IEC or CEN/CENELEC standards) have been relied on</t>
  </si>
  <si>
    <t xml:space="preserve">Disclosure of extent to which data and processes that are used for sustainability reporting purposes have been verified by external assurance provider and found to conform to corresponding ISO/IEC or CEN/CENELEC standard </t>
  </si>
  <si>
    <t>16</t>
  </si>
  <si>
    <t>List of DRs or DPs incorporated by reference</t>
  </si>
  <si>
    <t>17</t>
  </si>
  <si>
    <t xml:space="preserve">Topics (E4, S1, S2, S3, S4) have been assessed to be material </t>
  </si>
  <si>
    <t>17 a</t>
  </si>
  <si>
    <t>List of sustainability matters assessed to be material (phase-in)</t>
  </si>
  <si>
    <t xml:space="preserve">Disclosure of how business model and strategy take account of impacts related to sustainability matters assessed to be material (phase-in) </t>
  </si>
  <si>
    <t>17 b</t>
  </si>
  <si>
    <t xml:space="preserve">Description of any time-bound targets set related to sustainability matters assessed to be material (phase-in) and progress made towards achieving those targets </t>
  </si>
  <si>
    <t>17 c</t>
  </si>
  <si>
    <t xml:space="preserve">Description of policies related to sustainability matters assessed to be material (phase-in) </t>
  </si>
  <si>
    <t>17 d</t>
  </si>
  <si>
    <t xml:space="preserve">Description of actions taken to identify, monitor, prevent, mitigate, remediate or bring end to actual or potential adverse impacts related to sustainability matters assessed to be material (phase-in) and result of such actions </t>
  </si>
  <si>
    <t>17 e</t>
  </si>
  <si>
    <t xml:space="preserve">Disclosure of metrics related to sustainability matters assessed to be material (phase-in) </t>
  </si>
  <si>
    <t>GOV-1</t>
  </si>
  <si>
    <t>21 a</t>
  </si>
  <si>
    <t>Number of executive members</t>
  </si>
  <si>
    <t>Number of non-executive members</t>
  </si>
  <si>
    <t>21 b</t>
  </si>
  <si>
    <t xml:space="preserve">Information about representation of employees and other workers </t>
  </si>
  <si>
    <t>21 c</t>
  </si>
  <si>
    <t>AR 5</t>
  </si>
  <si>
    <t xml:space="preserve">Information about member's experience relevant to sectors, products and geographic locations of undertaking </t>
  </si>
  <si>
    <t>21 d</t>
  </si>
  <si>
    <t>Percentage of members of administrative, management and supervisory bodies by gender and other aspects of diversity</t>
  </si>
  <si>
    <t>Percent</t>
  </si>
  <si>
    <t xml:space="preserve">21 d </t>
  </si>
  <si>
    <t>Board's gender diversity ratio</t>
  </si>
  <si>
    <t>SFDR</t>
  </si>
  <si>
    <t>21 e</t>
  </si>
  <si>
    <t>Percentage of independent board members</t>
  </si>
  <si>
    <t>22 a</t>
  </si>
  <si>
    <t xml:space="preserve">Information about identity of administrative, management and supervisory bodies or individual(s) within body responsible for oversight of impacts, risks and opportunities </t>
  </si>
  <si>
    <t>22 b</t>
  </si>
  <si>
    <t>AR 3</t>
  </si>
  <si>
    <t xml:space="preserve">Disclosure of how body's or individuals within body responsibilities for impacts, risks and opportunities are reflected in undertaking's terms of reference, board mandates and other related policies </t>
  </si>
  <si>
    <t>22 c</t>
  </si>
  <si>
    <t>AR 4</t>
  </si>
  <si>
    <t xml:space="preserve">Description of management's role in governance processes, controls and procedures used to monitor, manage and oversee impacts, risks and opportunities </t>
  </si>
  <si>
    <t>22 c i</t>
  </si>
  <si>
    <t xml:space="preserve">Description of how oversight is exercised over management-level position or committee to which management's role is delegated to </t>
  </si>
  <si>
    <t>22 c ii</t>
  </si>
  <si>
    <t xml:space="preserve">Information about reporting lines to administrative, management and supervisory bodies </t>
  </si>
  <si>
    <t>22 c iii</t>
  </si>
  <si>
    <t xml:space="preserve">Disclosure of how dedicated controls and procedures are integrated with other internal functions </t>
  </si>
  <si>
    <t>22 d</t>
  </si>
  <si>
    <t xml:space="preserve">Disclosure of how administrative, management and supervisory bodies and senior executive management oversee setting of targets related to material impacts, risks and opportunities and how progress towards them is monitored </t>
  </si>
  <si>
    <t>23</t>
  </si>
  <si>
    <t xml:space="preserve">Disclosure of how administrative, management and supervisory bodies determine whether appropriate skills and expertise are available or will be developed to oversee sustainability matters </t>
  </si>
  <si>
    <t>23 a</t>
  </si>
  <si>
    <t xml:space="preserve">Information about sustainability-related expertise that bodies either directly possess or can leverage </t>
  </si>
  <si>
    <t>23 b</t>
  </si>
  <si>
    <t xml:space="preserve">Disclosure of how sustainability-related skills and expertise relate to material impacts, risks and opportunities </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</si>
  <si>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</si>
  <si>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</si>
  <si>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</si>
  <si>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26 b</t>
  </si>
  <si>
    <t xml:space="preserve">Disclosure of how administrative, management and supervisory bodies consider impacts, risks and opportunities when overseeing strategy, decisions on major transactions and risk management process </t>
  </si>
  <si>
    <t>26 c</t>
  </si>
  <si>
    <t xml:space="preserve">Disclosure of list of material impacts, risks and opportunities addressed by administrative, management and supervisory bodies or their relevant committees </t>
  </si>
  <si>
    <t>AR 6</t>
  </si>
  <si>
    <t xml:space="preserve">Disclosure of how governance bodies ensure that appropriate mechanism for performance monitoring is in place </t>
  </si>
  <si>
    <t>GOV-3</t>
  </si>
  <si>
    <t>29</t>
  </si>
  <si>
    <t>AR 7</t>
  </si>
  <si>
    <t>Incentive schemes and remuneration policies linked to sustainability matters for members of administrative, management and supervisory bodies exist</t>
  </si>
  <si>
    <t>29 a</t>
  </si>
  <si>
    <t xml:space="preserve">Description of key characteristics of incentive schemes </t>
  </si>
  <si>
    <t>29 b</t>
  </si>
  <si>
    <t xml:space="preserve">Description of specific sustainability-related targets and (or) impacts used to assess performance of members of administrative, management and supervisory bodies </t>
  </si>
  <si>
    <t>29 c</t>
  </si>
  <si>
    <t xml:space="preserve">Disclosure of how sustainability-related performance metrics are considered as performance benchmarks or included in remuneration policies </t>
  </si>
  <si>
    <t>29 d</t>
  </si>
  <si>
    <t>Percentage of variable remuneration dependent on sustainability-related targets and (or) impacts</t>
  </si>
  <si>
    <t>29 e</t>
  </si>
  <si>
    <t xml:space="preserve">Description of level in undertaking at which terms of incentive schemes are approved and updated </t>
  </si>
  <si>
    <t>GOV-4</t>
  </si>
  <si>
    <t>30; 32</t>
  </si>
  <si>
    <t>AR 8 - AR 10</t>
  </si>
  <si>
    <t xml:space="preserve">Disclosure of mapping of information provided in sustainability statement about due diligence process </t>
  </si>
  <si>
    <t>GOV-5</t>
  </si>
  <si>
    <t>36 a</t>
  </si>
  <si>
    <t>AR 11</t>
  </si>
  <si>
    <t xml:space="preserve">Description of scope, main features and components of risk management and internal control processes and systems in relation to sustainability reporting </t>
  </si>
  <si>
    <t>36 b</t>
  </si>
  <si>
    <t xml:space="preserve">Description of risk assessment approach followed </t>
  </si>
  <si>
    <t>36 c</t>
  </si>
  <si>
    <t xml:space="preserve">Description of main risks identified and their mitigation strategies </t>
  </si>
  <si>
    <t>36 d</t>
  </si>
  <si>
    <t xml:space="preserve">Description of how findings of risk assessment and internal controls as regards sustainability reporting process have been integrated into relevant internal functions and processes </t>
  </si>
  <si>
    <t>36 e</t>
  </si>
  <si>
    <t xml:space="preserve">Description of periodic reporting of findings of risk assessment and internal controls to administrative, management and supervisory bodies </t>
  </si>
  <si>
    <t>SBM-1</t>
  </si>
  <si>
    <t>40 a i</t>
  </si>
  <si>
    <t>AR 12-13</t>
  </si>
  <si>
    <t xml:space="preserve">Description of significant groups of products and (or) services offered </t>
  </si>
  <si>
    <t>40 a ii</t>
  </si>
  <si>
    <t xml:space="preserve">Description of significant markets and (or) customer groups served </t>
  </si>
  <si>
    <t xml:space="preserve">40 a iii  </t>
  </si>
  <si>
    <t>Total number of employees (head count)</t>
  </si>
  <si>
    <t>Number of employees (head count)</t>
  </si>
  <si>
    <t>40 a iv</t>
  </si>
  <si>
    <t xml:space="preserve">Description of products and services that are banned in certain markets </t>
  </si>
  <si>
    <t>40 b</t>
  </si>
  <si>
    <t xml:space="preserve">Total revenue </t>
  </si>
  <si>
    <t>Monetary</t>
  </si>
  <si>
    <t>Revenue by significant ESRS Sectors</t>
  </si>
  <si>
    <t>Table/Monetary</t>
  </si>
  <si>
    <t>40 c</t>
  </si>
  <si>
    <t>List of additional significant ESRS sectors in which significant activities are developed or in which undertaking is or may be connected to material impacts</t>
  </si>
  <si>
    <t xml:space="preserve">40 d i  </t>
  </si>
  <si>
    <t>Undertaking is active in fossil fuel (coal, oil and gas) sector</t>
  </si>
  <si>
    <t>Revenue from fossil fuel (coal, oil and gas) sector</t>
  </si>
  <si>
    <t>40 d i</t>
  </si>
  <si>
    <t>Revenue from coal</t>
  </si>
  <si>
    <t>Revenue from oil</t>
  </si>
  <si>
    <t>Revenue from gas</t>
  </si>
  <si>
    <t>Revenue from Taxonomy-aligned economic activities related to fossil gas</t>
  </si>
  <si>
    <t xml:space="preserve">40 d ii  </t>
  </si>
  <si>
    <t>Undertaking is active in chemicals production</t>
  </si>
  <si>
    <t>Deprioritise</t>
  </si>
  <si>
    <t>Revenue from chemicals production</t>
  </si>
  <si>
    <t xml:space="preserve">40 d iii  </t>
  </si>
  <si>
    <t>Undertaking is active in controversial weapons</t>
  </si>
  <si>
    <t>Revenue from controversial weapons</t>
  </si>
  <si>
    <t xml:space="preserve">40 d iv </t>
  </si>
  <si>
    <t>Undertaking is active in cultivation and production of tobacco</t>
  </si>
  <si>
    <t xml:space="preserve">40 d iv  </t>
  </si>
  <si>
    <t>Revenue from cultivation and production of tobacco</t>
  </si>
  <si>
    <t>40 e</t>
  </si>
  <si>
    <t xml:space="preserve">Description of sustainability-related goals in terms of significant groups of products and services, customer categories, geographical areas and relationships with stakeholders </t>
  </si>
  <si>
    <t>40 f</t>
  </si>
  <si>
    <t xml:space="preserve">Disclosure of assessment of current significant products and (or) services, and significant markets and customer groups, in relation to sustainability-related goals </t>
  </si>
  <si>
    <t>40 g</t>
  </si>
  <si>
    <t xml:space="preserve">Disclosure of elements of strategy that relate to or impact sustainability matters </t>
  </si>
  <si>
    <t>41</t>
  </si>
  <si>
    <t>List of ESRS sectors that are significant for undertaking</t>
  </si>
  <si>
    <t>42</t>
  </si>
  <si>
    <t>AR 14</t>
  </si>
  <si>
    <t xml:space="preserve">Description of business model and value chain </t>
  </si>
  <si>
    <t>42 a</t>
  </si>
  <si>
    <t xml:space="preserve">Description of inputs and approach to gathering, developing and securing inputs </t>
  </si>
  <si>
    <t>42 b</t>
  </si>
  <si>
    <t xml:space="preserve">Description of outputs and outcomes in terms of current and expected benefits for customers, investors and other stakeholders </t>
  </si>
  <si>
    <t>42 c</t>
  </si>
  <si>
    <t>AR 15</t>
  </si>
  <si>
    <t xml:space="preserve">Description of main features of upstream and downstream value chain and undertakings position in value chain </t>
  </si>
  <si>
    <t>SBM-2</t>
  </si>
  <si>
    <t>45 a</t>
  </si>
  <si>
    <t>AR 16</t>
  </si>
  <si>
    <t xml:space="preserve">Description of stakeholder engagement </t>
  </si>
  <si>
    <t>45 a i</t>
  </si>
  <si>
    <t xml:space="preserve">Description of key stakeholders </t>
  </si>
  <si>
    <t>45 a ii</t>
  </si>
  <si>
    <t xml:space="preserve">Description of categories of stakeholders for which engagement occurs </t>
  </si>
  <si>
    <t>45 a iii</t>
  </si>
  <si>
    <t xml:space="preserve">Description of how stakeholder engagement is organised </t>
  </si>
  <si>
    <t>45 a iv</t>
  </si>
  <si>
    <t xml:space="preserve">Description of purpose of stakeholder engagement </t>
  </si>
  <si>
    <t>45 a v</t>
  </si>
  <si>
    <t xml:space="preserve">Description of how outcome of stakeholder engagement is taken into account </t>
  </si>
  <si>
    <t>45 b</t>
  </si>
  <si>
    <t xml:space="preserve">Description of understanding of interests and views of key stakeholders as they relate to undertaking's strategy and business model </t>
  </si>
  <si>
    <t>45 c</t>
  </si>
  <si>
    <t xml:space="preserve">Description of amendments to strategy and (or) business model </t>
  </si>
  <si>
    <t>45 c i</t>
  </si>
  <si>
    <t xml:space="preserve">Description of how strategy and (or) business model have been amended or are expected to be amended to address interests and views of stakeholders </t>
  </si>
  <si>
    <t>45 c ii</t>
  </si>
  <si>
    <t xml:space="preserve">Description of any further steps that are being planned and in what timeline </t>
  </si>
  <si>
    <t>45 c iii</t>
  </si>
  <si>
    <t>Further steps that are being planned are likely to modify relationship with and views of stakeholders</t>
  </si>
  <si>
    <t>45 d</t>
  </si>
  <si>
    <t xml:space="preserve">Description of how administrative, management and supervisory bodies are informed about views and interests of affected stakeholders with regard to sustainability-related impacts </t>
  </si>
  <si>
    <t>SBM-3</t>
  </si>
  <si>
    <t>48 a</t>
  </si>
  <si>
    <t>AR 17-18</t>
  </si>
  <si>
    <t xml:space="preserve">Description of material impacts resulting from materiality assessment </t>
  </si>
  <si>
    <t xml:space="preserve">Description of material risks and opportunities resulting from materiality assessment </t>
  </si>
  <si>
    <t>48 b</t>
  </si>
  <si>
    <t>AR 18</t>
  </si>
  <si>
    <t xml:space="preserve">Disclosure of current and anticipated effects of material impacts, risks and opportunities on business model, value chain, strategy and decision-making, and how undertaking has responded or plans to respond to these effects </t>
  </si>
  <si>
    <t>48 c i</t>
  </si>
  <si>
    <t xml:space="preserve">Disclosure of how material negative and positive impacts affect (or are likely to affect) people or environment </t>
  </si>
  <si>
    <t>48 c ii</t>
  </si>
  <si>
    <t xml:space="preserve">Disclosure of whether and how material impacts originate from or are connected to strategy and business model </t>
  </si>
  <si>
    <t>48 c iii</t>
  </si>
  <si>
    <t xml:space="preserve">Disclosure of reasonably expected time horizons of material impacts </t>
  </si>
  <si>
    <t>48 c iv</t>
  </si>
  <si>
    <t xml:space="preserve">Description of nature of activities or business relationships through which undertaking is involved with material impacts </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</si>
  <si>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</si>
  <si>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</si>
  <si>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narrative/monetary</t>
  </si>
  <si>
    <t>48 e</t>
  </si>
  <si>
    <t xml:space="preserve">Disclosure of anticipated financial effects of material risks and opportunities on financial position, financial performance and cash flows over short-, medium- and long-term </t>
  </si>
  <si>
    <t>48 f</t>
  </si>
  <si>
    <t xml:space="preserve">Information about resilience of strategy and business model regarding capacity to address material impacts and risks and to take advantage of material opportunities </t>
  </si>
  <si>
    <t>48 g</t>
  </si>
  <si>
    <t xml:space="preserve">Disclosure of changes to material impacts, risks and opportunities compared to previous reporting period </t>
  </si>
  <si>
    <t>48 h</t>
  </si>
  <si>
    <t xml:space="preserve">Disclosure of specification of impacts, risks and opportunities that are covered by ESRS Disclosure Requirements as opposed to those covered by additional entity-specific disclosures </t>
  </si>
  <si>
    <t>IRO-1</t>
  </si>
  <si>
    <t>53 a</t>
  </si>
  <si>
    <t xml:space="preserve">Description of methodologies and assumptions applied in process to identify impacts, risks and opportunities </t>
  </si>
  <si>
    <t>53 b</t>
  </si>
  <si>
    <t xml:space="preserve">Description of process to identify, assess, prioritise and monitor potential and actual impacts on people and environment, informed by due diligence process </t>
  </si>
  <si>
    <t>53 b i</t>
  </si>
  <si>
    <t xml:space="preserve">Description of how process focuses on specific activities, business relationships, geographies or other factors that give rise to heightened risk of adverse impacts </t>
  </si>
  <si>
    <t>Prioritise</t>
  </si>
  <si>
    <t>53 b ii</t>
  </si>
  <si>
    <t xml:space="preserve">Description of how process considers impacts with which undertaking is involved through own operations or as result of business relationships </t>
  </si>
  <si>
    <t>53 b iii</t>
  </si>
  <si>
    <t xml:space="preserve">Description of how process includes consultation with affected stakeholders to understand how they may be impacted and with external experts </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</si>
  <si>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</si>
  <si>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</si>
  <si>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53 c</t>
  </si>
  <si>
    <t xml:space="preserve">Description of process used to identify, assess, prioritise and monitor risks and opportunities that have or may have financial effects </t>
  </si>
  <si>
    <t>53 c i</t>
  </si>
  <si>
    <t xml:space="preserve">Description of how connections of impacts and dependencies with risks and opportunities that may arise from those impacts and dependencies have been considered </t>
  </si>
  <si>
    <t>53 c ii</t>
  </si>
  <si>
    <t xml:space="preserve">Description of how likelihood, magnitude, and nature of effects of identified risks and opportunities have been assessed </t>
  </si>
  <si>
    <t>53 c iii</t>
  </si>
  <si>
    <t xml:space="preserve">Description of how sustainability-related risks relative to other types of risks have been prioritised </t>
  </si>
  <si>
    <t>53 d</t>
  </si>
  <si>
    <t xml:space="preserve">Description of decision-making process and related internal control procedures </t>
  </si>
  <si>
    <t>53 e</t>
  </si>
  <si>
    <t xml:space="preserve">Description of extent to which and how process to identify, assess and manage impacts and risks is integrated into overall risk management process and used to evaluate overall risk profile and risk management processes </t>
  </si>
  <si>
    <t>53 f</t>
  </si>
  <si>
    <t xml:space="preserve">Description of extent to which and how process to identify, assess and manage opportunities is integrated into overall management process </t>
  </si>
  <si>
    <t>53 g</t>
  </si>
  <si>
    <t xml:space="preserve">Description of input parameters used in process to identify, assess and manage material impacts, risks and opportunities </t>
  </si>
  <si>
    <t>53 h</t>
  </si>
  <si>
    <t xml:space="preserve">Description of how process to identify, assess and manage impacts, risks and opportunities has changed compared to prior reporting period </t>
  </si>
  <si>
    <t>IRO-2</t>
  </si>
  <si>
    <t>56</t>
  </si>
  <si>
    <t xml:space="preserve">Disclosure of list of data points that derive from other EU legislation and information on their location in sustainability statement </t>
  </si>
  <si>
    <t>AR 19</t>
  </si>
  <si>
    <t xml:space="preserve">Disclosure of list of ESRS Disclosure Requirements complied with in preparing sustainability statement following outcome of materiality assessment </t>
  </si>
  <si>
    <t>57</t>
  </si>
  <si>
    <t xml:space="preserve">Explanation of negative materiality assessment for ESRS E1 Climate change </t>
  </si>
  <si>
    <t>58</t>
  </si>
  <si>
    <t xml:space="preserve">Explanation of negative materiality assessment for ESRS E2 Pollution </t>
  </si>
  <si>
    <t xml:space="preserve">Explanation of negative materiality assessment for ESRS E3 Water and marine resources </t>
  </si>
  <si>
    <t xml:space="preserve">Explanation of negative materiality assessment for ESRS E4 Biodiversity and ecosystems </t>
  </si>
  <si>
    <t xml:space="preserve">Explanation of negative materiality assessment for ESRS E5 Circular economy </t>
  </si>
  <si>
    <t xml:space="preserve">Explanation of negative materiality assessment for ESRS S1 Own workforce </t>
  </si>
  <si>
    <t xml:space="preserve">Explanation of negative materiality assessment for ESRS S2 Workers in value chain </t>
  </si>
  <si>
    <t xml:space="preserve">Explanation of negative materiality assessment for ESRS S3 Affected communities </t>
  </si>
  <si>
    <t xml:space="preserve">Explanation of negative materiality assessment for ESRS S4 Consumers and end-users </t>
  </si>
  <si>
    <t xml:space="preserve">Explanation of negative materiality assessment for ESRS G1 Business conduct </t>
  </si>
  <si>
    <t>59</t>
  </si>
  <si>
    <t xml:space="preserve">Explanation of how material information to be disclosed in relation to material impacts, risks and opportunities has been determined </t>
  </si>
  <si>
    <t xml:space="preserve"> E2.IRO-1 </t>
  </si>
  <si>
    <t>AR 1- AR 8</t>
  </si>
  <si>
    <t>Information about the process to identify actual and potential pollution-related impacts, risks and opportuntities</t>
  </si>
  <si>
    <t>11 b</t>
  </si>
  <si>
    <t xml:space="preserve">Disclosure of whether and how consultations have been conducted (pollution) </t>
  </si>
  <si>
    <t>AR 9</t>
  </si>
  <si>
    <t xml:space="preserve">Disclosure of results of materiality assessment (pollution) </t>
  </si>
  <si>
    <t xml:space="preserve"> E2-1 </t>
  </si>
  <si>
    <t>AR 10</t>
  </si>
  <si>
    <t>Policies to manage its material impacts, risks and opportunities related to pollution [see ESRS 2 MDR-P]</t>
  </si>
  <si>
    <t>MDR-P</t>
  </si>
  <si>
    <t>15 a</t>
  </si>
  <si>
    <t xml:space="preserve">Disclosure of whether and how policy addresses mitigating negative impacts related to pollution of air, water and soil </t>
  </si>
  <si>
    <t>15 b</t>
  </si>
  <si>
    <t xml:space="preserve">Disclosure of  whether and how policy addresses substituting and minimising use of substances of concern and phasing out substances of very high concern </t>
  </si>
  <si>
    <t>15 c</t>
  </si>
  <si>
    <t xml:space="preserve">Disclosure of  whether and how policy addresses avoiding incidents and emergency situations, and if and when they occur, controlling and limiting their impact on people and environment </t>
  </si>
  <si>
    <t>AR 12</t>
  </si>
  <si>
    <t xml:space="preserve">Disclosure of contextual information on relations between policies implemented and how policies contribute to EU Action Plan Towards Zero Pollution for Air, Water and Soil </t>
  </si>
  <si>
    <t>Include in future ESRS revision</t>
  </si>
  <si>
    <t>Disclosures to be reported in case the undertaking has not adopted policies</t>
  </si>
  <si>
    <t xml:space="preserve"> E2-2 </t>
  </si>
  <si>
    <t>Actions and resources in relation to pollution [see ESRS 2 MDR-A]</t>
  </si>
  <si>
    <t>MDR-A</t>
  </si>
  <si>
    <t>Layer in mitigation hierarchy to which action can be allocated to (pollution)</t>
  </si>
  <si>
    <t>AR 13</t>
  </si>
  <si>
    <t>Action related to pollution extends to upstream/downstream value chain engagements</t>
  </si>
  <si>
    <t>Layer in mitigation hierarchy to which resources can be allocated to (pollution)</t>
  </si>
  <si>
    <t xml:space="preserve">Information about action plans that have been implemented at site-level (pollution) </t>
  </si>
  <si>
    <t>Disclosures to be reported if the undertaking has not adopted actions</t>
  </si>
  <si>
    <t xml:space="preserve"> E2-3 </t>
  </si>
  <si>
    <t>Tracking effectiveness of policies and actions through targets [see ESRS 2 MDR-T ]</t>
  </si>
  <si>
    <t>MDR-T</t>
  </si>
  <si>
    <t xml:space="preserve">Disclosure of  whether and  how target relates to prevention and control of air pollutants and respective specific loads </t>
  </si>
  <si>
    <t xml:space="preserve">Disclosure of  whether and how target relates to prevention and control of emissions to water and respective specific loads </t>
  </si>
  <si>
    <t>23 c</t>
  </si>
  <si>
    <t xml:space="preserve">Disclosure of  whether and how target relates to prevention and control of pollution to soil and respective specific loads </t>
  </si>
  <si>
    <t>23 d</t>
  </si>
  <si>
    <t>Disclosure of  whether and how target relates to prevention and control of  substances of concern and substances of very high concern</t>
  </si>
  <si>
    <t>Ecological thresholds and entity-specific allocations were taken into consideration when setting pollution-related target</t>
  </si>
  <si>
    <t>24 a</t>
  </si>
  <si>
    <t xml:space="preserve">Disclosure of ecological thresholds identified and methodology used to identify ecological thresholds (pollution) </t>
  </si>
  <si>
    <t>24 b</t>
  </si>
  <si>
    <t xml:space="preserve">Disclosure of how ecological entity-specific thresholds were determined (pollution) </t>
  </si>
  <si>
    <t>24 c</t>
  </si>
  <si>
    <t xml:space="preserve">Disclosure of how responsibility for respecting identified ecological thresholds is allocated (pollution) </t>
  </si>
  <si>
    <t>Pollution-related target is mandatory (required by legislation)/voluntary</t>
  </si>
  <si>
    <t>AR 17</t>
  </si>
  <si>
    <t>Pollution-related target addresses shortcomings related to Substantial Contribution criteria for Pollution Prevention and Control</t>
  </si>
  <si>
    <t xml:space="preserve">Information about targets that have been implemented at site-level (pollution) </t>
  </si>
  <si>
    <t>Disclosures to be reported if the undertaking has not adopted targets</t>
  </si>
  <si>
    <t xml:space="preserve"> E2-4 </t>
  </si>
  <si>
    <t>28 a</t>
  </si>
  <si>
    <t>AR 21 - 22</t>
  </si>
  <si>
    <t>Pollution of air, water and soil [multiple dimensions: at site level or  by type of source, by sector or by geographical area</t>
  </si>
  <si>
    <t>Table</t>
  </si>
  <si>
    <t xml:space="preserve">Emissions to air by pollutant </t>
  </si>
  <si>
    <t>Table/mass</t>
  </si>
  <si>
    <t>Emissions to water by pollutant  [+ by sectors/Geographical Area/Type of source/Site location]</t>
  </si>
  <si>
    <t>Emissions to soil by pollutant  [+ by sectors/Geographical Area/Type of source/Site location]</t>
  </si>
  <si>
    <t>28 b</t>
  </si>
  <si>
    <t>AR 20</t>
  </si>
  <si>
    <t>Microplastics generated and used</t>
  </si>
  <si>
    <t>mass</t>
  </si>
  <si>
    <t>Alternative</t>
  </si>
  <si>
    <t>Microplastics generated</t>
  </si>
  <si>
    <t>Microplastics used</t>
  </si>
  <si>
    <t>30 a</t>
  </si>
  <si>
    <t xml:space="preserve">Description of changes over time (pollution of air, water and soil) </t>
  </si>
  <si>
    <t xml:space="preserve">30 b </t>
  </si>
  <si>
    <t>AR 26-AR 27</t>
  </si>
  <si>
    <t xml:space="preserve">Description of measurement methodologies (pollution of air, water and soil) </t>
  </si>
  <si>
    <t>30 c</t>
  </si>
  <si>
    <t>AR 27</t>
  </si>
  <si>
    <t xml:space="preserve">Description of process(es) to collect data for pollution-related accounting and reporting </t>
  </si>
  <si>
    <t>AR 23 c</t>
  </si>
  <si>
    <t>Percentage of total emissions of pollutants to water occurring in areas at water risk</t>
  </si>
  <si>
    <t>percent</t>
  </si>
  <si>
    <t>Percentage of total emissions of pollutants to water occurring in areas of high-water stress</t>
  </si>
  <si>
    <t>Percentage of total emissions of pollutants to soil occurring in areas at water risk</t>
  </si>
  <si>
    <t>Percentage of total emissions of pollutants to soil occurring in areas of high-water stress</t>
  </si>
  <si>
    <t xml:space="preserve">Disclosure of reasons for choosing inferior methodology to quantify emissions </t>
  </si>
  <si>
    <t>AR 25a</t>
  </si>
  <si>
    <t xml:space="preserve">Disclosure of list of installations operated that fall under IED and EU BAT Conclusions </t>
  </si>
  <si>
    <t>AR 25b</t>
  </si>
  <si>
    <t xml:space="preserve">Disclosure of list of any non-compliance incidents or enforcement actions necessary to ensure compliance in case of breaches of permit conditions </t>
  </si>
  <si>
    <t>AR 25c</t>
  </si>
  <si>
    <t xml:space="preserve">Disclosure of actual performance and comparison of environmental performance against emission levels associated with best available techniques (BAT-AEL) as described in EU-BAT conclusions </t>
  </si>
  <si>
    <t>AR 25d</t>
  </si>
  <si>
    <t xml:space="preserve">Disclosure of actual performance against environmental performance levels associated with best available techniques (BAT-AEPLs) applicable to sector and installation </t>
  </si>
  <si>
    <t>AR 25e</t>
  </si>
  <si>
    <t xml:space="preserve">Disclosure of list of any compliance schedules or derogations granted by competent authorities according to Article 15(4) IED that are associated with implementation of BAT-AELs </t>
  </si>
  <si>
    <t xml:space="preserve"> E2-5 </t>
  </si>
  <si>
    <t>AR 28-AR 30</t>
  </si>
  <si>
    <t>Total amount of substances of concern that are generated or used during production or that are procured, breakdown by main hazard classes of substances of concern</t>
  </si>
  <si>
    <t>TABLE</t>
  </si>
  <si>
    <t>Total amount of substances of concern that are generated or used during production or that are procured</t>
  </si>
  <si>
    <t xml:space="preserve">Total amount of substances of concern that leave facilities as emissions, as products, or as part of products or services </t>
  </si>
  <si>
    <t>Amount of substances of concern that leave facilities as emissions by main hazard classes of substances of concern</t>
  </si>
  <si>
    <t>Amount of substances of concern that leave facilities as products by main hazard classes of substances of concern</t>
  </si>
  <si>
    <t>Amount of substances of concern that leave facilities as part of products by main hazard classes of substances of concern</t>
  </si>
  <si>
    <t>Amount of substances of concern that leave facilities as services by main hazard classes of substances of concern</t>
  </si>
  <si>
    <t>Total amount of substances of very high concern that are generated or used during production or that are procured by main hazard classes of substances of concern</t>
  </si>
  <si>
    <t>Total amount of substances of very high concern that leave facilities as emissions, as products, or as part of products or services by main hazard classes of substances of concern</t>
  </si>
  <si>
    <t>Amount of substances of very high concern that leave facilities as emissions by main hazard classes of substances of concern</t>
  </si>
  <si>
    <t>Amount of substances of very high concern that leave facilities as products by main hazard classes of substances of concern</t>
  </si>
  <si>
    <t>Amount of substances of very high concern that leave facilities as part of products by main hazard classes of substances of concern</t>
  </si>
  <si>
    <t>Amount of substances of very high concern that leave facilities as services by main hazard classes of substances of concern</t>
  </si>
  <si>
    <t xml:space="preserve"> E2-6 </t>
  </si>
  <si>
    <t>39 a</t>
  </si>
  <si>
    <t>AR 32; AR 34</t>
  </si>
  <si>
    <t xml:space="preserve">Disclosure of quantitative information about anticipated financial effects of material risks and opportunities arising from pollution-related impacts </t>
  </si>
  <si>
    <t>40 a</t>
  </si>
  <si>
    <t>Percentage of net revenue made with products and services that are or that contain substances of concern</t>
  </si>
  <si>
    <t>Percentage of net revenue made with products and services that are or that contain substances of very high concern</t>
  </si>
  <si>
    <t>AR 31</t>
  </si>
  <si>
    <t>Operating expenditures (OpEx) in conjunction with major incidents and deposits (pollution)</t>
  </si>
  <si>
    <t>monetary</t>
  </si>
  <si>
    <t>Capital expenditures (CapEx) in conjunction with major incidents and deposits (pollution)</t>
  </si>
  <si>
    <t>AR 31 a</t>
  </si>
  <si>
    <t>Provisions for environmental protection and remediation costs (pollution)</t>
  </si>
  <si>
    <t xml:space="preserve">Disclosure of qualitative information about anticipated financial effects of material risks and opportunities arising from pollution-related impacts </t>
  </si>
  <si>
    <t>39 b</t>
  </si>
  <si>
    <t xml:space="preserve">Description of effects considered, related impacts and time horizons in which they are likely to materialise (pollution) </t>
  </si>
  <si>
    <t>39 c</t>
  </si>
  <si>
    <t>AR 33</t>
  </si>
  <si>
    <t xml:space="preserve">Disclosure of critical assumptions used to quantify anticipated financial effects, sources and level of uncertainty of assumptions (pollution) </t>
  </si>
  <si>
    <t xml:space="preserve">Description of material incidents and deposits whereby pollution had negative impacts on environment and (or) is expected to have negative effects on financial cash flows, financial position and financial performance </t>
  </si>
  <si>
    <t xml:space="preserve">Disclosure of assessment of related products and services at risk and explanation how time horizon is defined, financial amounts are estimated, and which critical assumptions are made (pollution) </t>
  </si>
  <si>
    <t xml:space="preserve">Related AR </t>
  </si>
  <si>
    <t>E3.IRO-1</t>
  </si>
  <si>
    <t>8 a</t>
  </si>
  <si>
    <t>AR 1- AR 15</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</si>
  <si>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</si>
  <si>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8 b</t>
  </si>
  <si>
    <t>Disclosure of how consultations have been conducted (water and marine resources) [text block]</t>
  </si>
  <si>
    <t>E3-1</t>
  </si>
  <si>
    <t>AR 16 - 
AR 18</t>
  </si>
  <si>
    <t>Policies to manage its material impacts, risks and opportunities related to water and marine resources [see ESRS 2 MDR-P]</t>
  </si>
  <si>
    <t>12a</t>
  </si>
  <si>
    <t xml:space="preserve">Disclosure of whether and how policy adresses water management </t>
  </si>
  <si>
    <t>12a i</t>
  </si>
  <si>
    <t xml:space="preserve">Disclosure of whether and how policy adresses the use and sourcing of water and marine resources in own operations </t>
  </si>
  <si>
    <t>12a ii</t>
  </si>
  <si>
    <t>Disclosure of whether and  how policy adresses water treatment</t>
  </si>
  <si>
    <t>12a iii</t>
  </si>
  <si>
    <t>Disclosure of whether and how policy adresses prevention and abatment of water pollution</t>
  </si>
  <si>
    <t>12 b</t>
  </si>
  <si>
    <t xml:space="preserve">Disclosure of whether and how policy adresses product and service design in view of addressing water-related issues and preservation of marine resources </t>
  </si>
  <si>
    <t>12 c</t>
  </si>
  <si>
    <t xml:space="preserve">Disclosure of whether and how policy adresses commitment to reduce material water consumption in areas at water risk </t>
  </si>
  <si>
    <t xml:space="preserve">Disclosure of reasons for not having adopted policies in areas of high-water stress </t>
  </si>
  <si>
    <t xml:space="preserve">Disclosure of timeframe in which policies in areas of high-water stress will be adopted </t>
  </si>
  <si>
    <t>Policies or practices related to sustainable oceans and seas have been adopted</t>
  </si>
  <si>
    <t>AR 18a</t>
  </si>
  <si>
    <t>The policly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</si>
  <si>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AR 18b</t>
  </si>
  <si>
    <t>The policy minimise material impacts and risks and implement mitigation measures that aim to maintain the value and functionality of priority services and to increase resource efficiency on own operations</t>
  </si>
  <si>
    <t>AR 18c</t>
  </si>
  <si>
    <t>The policy avoid impacts on affected communities.</t>
  </si>
  <si>
    <t>E3-2</t>
  </si>
  <si>
    <t>AR 19 - AR 21
AR 21</t>
  </si>
  <si>
    <t>Actions and resources in relation to water and marine resources [see ESRS 2 MDR-A]</t>
  </si>
  <si>
    <t>AR 19 - AR 21</t>
  </si>
  <si>
    <t>Layer in mitigation hierarchy to which action and resources can be allocated to (water and marine resources)</t>
  </si>
  <si>
    <t>AR20</t>
  </si>
  <si>
    <t xml:space="preserve">Information about specific collective action for water and marine resources </t>
  </si>
  <si>
    <t xml:space="preserve">Disclosure of actions and resources  in relation to areas at water risk </t>
  </si>
  <si>
    <t>E3-3</t>
  </si>
  <si>
    <t xml:space="preserve">Disclosure of whether and  how target relates to management of material impacts, risks and opportunities related to areas at water risk </t>
  </si>
  <si>
    <t xml:space="preserve">Disclosure of whether and  how target relates to responsible management of marine resources impacts, risks and opportunities </t>
  </si>
  <si>
    <t xml:space="preserve">Disclosure of whether and how target relates to reduction of water consumption </t>
  </si>
  <si>
    <t>AR 22</t>
  </si>
  <si>
    <t>(Local) ecological threshold and entity-specific allocation were taken into consideration when setting water and marine resources target</t>
  </si>
  <si>
    <t xml:space="preserve">Disclosure of ecological threshold identified and methodology used to identify ecological threshold (water and marine resources) </t>
  </si>
  <si>
    <t xml:space="preserve">Disclosure of how ecological entity-specific threshold was determined (water and marine resources) </t>
  </si>
  <si>
    <t xml:space="preserve">Disclosure of how responsibility for respecting identified ecological threshold is allocated (water and marine resources) </t>
  </si>
  <si>
    <t>Adopted and presented water and marine resources-related target is mandatory (based on legislation)</t>
  </si>
  <si>
    <t>AR 23 a</t>
  </si>
  <si>
    <t>AR 24, AR26</t>
  </si>
  <si>
    <t>Target relates to reduction of water withdrawals</t>
  </si>
  <si>
    <t>AR 23 b</t>
  </si>
  <si>
    <t>AR 25, AR26</t>
  </si>
  <si>
    <t>Target relates to reduction of water discharges</t>
  </si>
  <si>
    <t>E3-4</t>
  </si>
  <si>
    <t>Total water consumption</t>
  </si>
  <si>
    <t>Volume</t>
  </si>
  <si>
    <t>AR 28</t>
  </si>
  <si>
    <t>Total water consumption in areas at water risk, including areas of high-water stress</t>
  </si>
  <si>
    <t>28 c</t>
  </si>
  <si>
    <t>Total water recycled and reused</t>
  </si>
  <si>
    <t>28 d</t>
  </si>
  <si>
    <t>Total water stored</t>
  </si>
  <si>
    <t>Changes in water storage</t>
  </si>
  <si>
    <t>28 e</t>
  </si>
  <si>
    <t>AR 29</t>
  </si>
  <si>
    <t>Disclosure of contextual information regarding warter consumption</t>
  </si>
  <si>
    <t>Share of the measure obtained from direct measurement, from sampling and extrapolation, or from best estimates</t>
  </si>
  <si>
    <t>Water intensity ratio</t>
  </si>
  <si>
    <t>Intensity</t>
  </si>
  <si>
    <t>AR30</t>
  </si>
  <si>
    <t>Water consumption - sectors/SEGMENTS [table]</t>
  </si>
  <si>
    <t>Table/Volume</t>
  </si>
  <si>
    <t>Additional water intensity ratio</t>
  </si>
  <si>
    <t>AR 32</t>
  </si>
  <si>
    <t>Total water withdrawals</t>
  </si>
  <si>
    <t>Total water discharges</t>
  </si>
  <si>
    <t>E3-5</t>
  </si>
  <si>
    <t>33 a</t>
  </si>
  <si>
    <t>AR 34</t>
  </si>
  <si>
    <t xml:space="preserve">Disclosure of quantitative information about anticipated financial effects of material risks and opportunities arising from water and marine resources-related impacts </t>
  </si>
  <si>
    <t xml:space="preserve">Disclosure of qualitative information of anticipated financial effects of material risks and opportunities arising from water and marine resources-related impacts </t>
  </si>
  <si>
    <t>33 b</t>
  </si>
  <si>
    <t xml:space="preserve">Description of effects considered and related impacts (water and marine resources) </t>
  </si>
  <si>
    <t>33 c</t>
  </si>
  <si>
    <t xml:space="preserve">Disclosure of critical assumptions used in estimates of financial effects of material risks and opportunities arising from water and marine resources-related impacts </t>
  </si>
  <si>
    <t xml:space="preserve">Description of related products and services at risk (water and marine resources) </t>
  </si>
  <si>
    <t xml:space="preserve">Explanation of how time horizons are defined, financial amounts are estimated and critical assumptions made (water and marine resources) </t>
  </si>
  <si>
    <t>E4.SBM-3</t>
  </si>
  <si>
    <t>16 a</t>
  </si>
  <si>
    <t>List of material sites in own operation</t>
  </si>
  <si>
    <t>16 a i</t>
  </si>
  <si>
    <t>Disclosure of activities negatively affecting biodiversity sensitive areeas</t>
  </si>
  <si>
    <t>16 a ii</t>
  </si>
  <si>
    <t>Disclosure of list of material sites in own operations based on results of identification and assessment of actual and potential impacts on biodiversity and ecosystems</t>
  </si>
  <si>
    <t>16 a iii</t>
  </si>
  <si>
    <t xml:space="preserve">Disclosure of biodiversity-sensitive areas impacted </t>
  </si>
  <si>
    <t>16 b</t>
  </si>
  <si>
    <t>Material negative impacts with regards to land degradation, desertification or soil sealing have been identified</t>
  </si>
  <si>
    <t>16 c</t>
  </si>
  <si>
    <t>Own operations affect threatened species</t>
  </si>
  <si>
    <t>E4.IRO-1</t>
  </si>
  <si>
    <t xml:space="preserve"> 17 a</t>
  </si>
  <si>
    <t>AR 4-AR 9</t>
  </si>
  <si>
    <t xml:space="preserve">Disclosure of whether and how actual and potential impacts on biodiversity and ecosystems at own site locations and in value chain have been identified and assessed </t>
  </si>
  <si>
    <t xml:space="preserve"> 17 b</t>
  </si>
  <si>
    <t>AR 8</t>
  </si>
  <si>
    <t xml:space="preserve">Disclosure of whether and how dependencies on biodiversity and ecosystems and their services have been identified and assessed at own site locations and in value chain </t>
  </si>
  <si>
    <t xml:space="preserve"> 17 c</t>
  </si>
  <si>
    <t xml:space="preserve">Disclosure of whether and how transition and physical risks and opportunities related to biodiversity and ecosystems have been identified and assessed </t>
  </si>
  <si>
    <t xml:space="preserve"> 17 d</t>
  </si>
  <si>
    <t>Disclosure of whether and how systemic risks have been considered (biodiversity and ecosystems)</t>
  </si>
  <si>
    <t xml:space="preserve"> 17 e</t>
  </si>
  <si>
    <t xml:space="preserve">Disclosure of whether and how consultations with affected communities on sustainability assessments of shared biological resources and ecosystems have been conducted </t>
  </si>
  <si>
    <t xml:space="preserve"> 17 e i</t>
  </si>
  <si>
    <t xml:space="preserve">Disclosure of whether and how specific sites, raw materials production or sourcing with negative or potential negative impacts on affected communities </t>
  </si>
  <si>
    <t xml:space="preserve"> 17 e ii</t>
  </si>
  <si>
    <t xml:space="preserve">Disclosure of whether and how communities were involved in materiality assessment </t>
  </si>
  <si>
    <t xml:space="preserve"> 17 e iii</t>
  </si>
  <si>
    <t xml:space="preserve">Disclosure of whether and how negative impacts on priority ecosystem services of relevance to affected communities may be avoided </t>
  </si>
  <si>
    <t xml:space="preserve">Disclosure of plans to minimise unavoidable negative impacts and implement mitigation measures that aim to maintain value and functionality of priority services </t>
  </si>
  <si>
    <t>Disclosure of whether and how tthe business model(s) has been verified using range of biodiversity and ecosystems scenarios, or other scenarios with modelling of biodiversity and ecosystems related consequences, with different possible pathways</t>
  </si>
  <si>
    <t xml:space="preserve"> 18 a</t>
  </si>
  <si>
    <t xml:space="preserve">Disclosure of why considered scenarios were taken into consideration </t>
  </si>
  <si>
    <t xml:space="preserve"> 18 b</t>
  </si>
  <si>
    <t xml:space="preserve">Disclosure of how considered scenarios are updated according to evolving conditions and emerging trends </t>
  </si>
  <si>
    <t xml:space="preserve"> 18 c</t>
  </si>
  <si>
    <t>Scenarios are informed by expectations in authoritative intergovernmental instruments and by scientific consensus</t>
  </si>
  <si>
    <t xml:space="preserve"> 19a</t>
  </si>
  <si>
    <t>AR 7d</t>
  </si>
  <si>
    <t>Undertaking has sites located in or near biodiversity-sensitive areas</t>
  </si>
  <si>
    <t>AR  7d</t>
  </si>
  <si>
    <t>Activities related to sites located in or near biodiversity-sensitive areas negatively affect these areas by leading to deterioration of natural habitats and habitats of species and to disturbance of species for which protected area has been designated</t>
  </si>
  <si>
    <t xml:space="preserve"> 19b</t>
  </si>
  <si>
    <t>It has been concluded that it is necessary to implement biodiversity mitigation measures</t>
  </si>
  <si>
    <t>E4-1</t>
  </si>
  <si>
    <t>AR 1- AR 3</t>
  </si>
  <si>
    <t xml:space="preserve">Disclosure of resilience of current business model(s) and strategy to biodiversity and ecosystems-related physical, transition and systemic risks and opportunities </t>
  </si>
  <si>
    <t xml:space="preserve">Disclosure of scope of resilience analysis along own operations and related upstream and downstream value chain </t>
  </si>
  <si>
    <t>13 c</t>
  </si>
  <si>
    <t xml:space="preserve">Disclosure of key assumptions made (biodiversity and ecosystems) </t>
  </si>
  <si>
    <t>13 d</t>
  </si>
  <si>
    <t xml:space="preserve">Disclosure of time horizons used for analysis (biodiversity and ecosystems) </t>
  </si>
  <si>
    <t>13 e</t>
  </si>
  <si>
    <t xml:space="preserve">Disclosure of results of resilience analysis (biodiversity and ecosystems) </t>
  </si>
  <si>
    <t>13 f</t>
  </si>
  <si>
    <t xml:space="preserve">Disclosure of involvement of stakeholders (biodiversity and ecosystems) </t>
  </si>
  <si>
    <t>Disclosure of transition plan to improve and achieve alignment of its business model and strategy</t>
  </si>
  <si>
    <t>AR 1 a</t>
  </si>
  <si>
    <t>Explanation of how strategy and business model will be adjusted to improve and, ultimately, achieve alignment with relevant local, national and global public policy goals</t>
  </si>
  <si>
    <t>AR 1 b</t>
  </si>
  <si>
    <t>Include information about  its own operations and  explain how it is responding to material impacts in its related value chain</t>
  </si>
  <si>
    <t> </t>
  </si>
  <si>
    <t>AR 1 c</t>
  </si>
  <si>
    <t xml:space="preserve">Explanation of how b strategy interacts with  transition plan </t>
  </si>
  <si>
    <t>AR 1 d</t>
  </si>
  <si>
    <t xml:space="preserve">Disclosure of contribution to impact drivers and possible mitigation actions following mitigation hierarchy and main path-dependencies and locked-in assets and resources that are associated with biodiversity and ecosystems change </t>
  </si>
  <si>
    <t>AR 1 e</t>
  </si>
  <si>
    <t>Explanation and quantification of investments and funding supporting the implementation of its transition plan</t>
  </si>
  <si>
    <t>AR 1  f</t>
  </si>
  <si>
    <t>Disclosure of objectives or plans for aligning economic activities (revenues, CapEx)</t>
  </si>
  <si>
    <t>AR 1 g</t>
  </si>
  <si>
    <t>Biodiversity offsets are part of transition plan</t>
  </si>
  <si>
    <t>AR 1  h</t>
  </si>
  <si>
    <t xml:space="preserve">Information about how process of implementing and updating transition plan is managed </t>
  </si>
  <si>
    <t>AR 1  i</t>
  </si>
  <si>
    <t xml:space="preserve">Indication of metrics and related tools used to measure progress that are integrated in measurement approach (biodiversity and ecosystems) </t>
  </si>
  <si>
    <t>AR 1  j</t>
  </si>
  <si>
    <t>Administrative, management and supervisory bodies have approved transition plan</t>
  </si>
  <si>
    <t>AR 1  k</t>
  </si>
  <si>
    <t xml:space="preserve">Indication of current challenges and limitations to draft plan in relation to areas of significant impact and actions company is taking to address them (biodiversity and ecosystems) </t>
  </si>
  <si>
    <t>E4-2</t>
  </si>
  <si>
    <t>Policies to manage material impacts, risks, dependencies and opportunities related to biodiversity and ecosystems [see ESRS 2 - MDR-P]</t>
  </si>
  <si>
    <t>Disclosure on whether and how biodiversity and ecosystems-related policies relate to matters reported in E4 AR4</t>
  </si>
  <si>
    <t xml:space="preserve">Explanation of whether and  how biodiversity and ecosystems-related policy relates to material biodiversity and ecosystems-related impacts </t>
  </si>
  <si>
    <t xml:space="preserve">Explanation of whether and  how biodiversity and ecosystems-related policy relates to material dependencies and material physical and transition risks and opportunities </t>
  </si>
  <si>
    <t xml:space="preserve">Explanation of whether and how biodiversity and ecosystems-related policy supports traceability of products, components and raw materials with significant actual or potential impacts on biodiversity and ecosystems along value chain </t>
  </si>
  <si>
    <t>23 e</t>
  </si>
  <si>
    <t xml:space="preserve">Explanation of whether and how biodiversity and ecosystems-related policy addresses production, sourcing or consumption from ecosystems that are managed to maintain or enhance conditions for biodiversity </t>
  </si>
  <si>
    <t>23 f</t>
  </si>
  <si>
    <t>AR 14 - AR 15</t>
  </si>
  <si>
    <t xml:space="preserve">Explanation of whether and how biodiversity and ecosystems-related policy addresses social consequences of biodiversity and ecosystems-related impacts </t>
  </si>
  <si>
    <t xml:space="preserve">Disclosure of how policy refers to production, sourcing or consumption of raw materials </t>
  </si>
  <si>
    <t>AR 12 a</t>
  </si>
  <si>
    <t xml:space="preserve">Disclosure of how policy refers to policies limiting procurement from suppliers that cannot demonstrate that they are not contributing to significant conversion of protected areas or key biodiversity areas </t>
  </si>
  <si>
    <t>AR 12 b</t>
  </si>
  <si>
    <t xml:space="preserve">Disclosure of how policy refers to recognised standards or third-party certifications overseen by regulators </t>
  </si>
  <si>
    <t>AR 12 c</t>
  </si>
  <si>
    <t>Disclosure of how policy addresses raw materials originating from ecosystems that have been managed to maintain or enhance conditions for biodiversity, as demonstrated by regular monitoring and reporting of biodiversity status and gains or losses</t>
  </si>
  <si>
    <t>Disclosure of how the policy enables to a), b), c) and d)</t>
  </si>
  <si>
    <t>AR 17 a</t>
  </si>
  <si>
    <t>Third-party standard of conduct used in policy is objective and achievable based on scientific approach to identifying issues and realistic in assessing how these issues can be addressed under variety of practical circumstances</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</si>
  <si>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</si>
  <si>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</si>
  <si>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</si>
  <si>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</si>
  <si>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</si>
  <si>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</si>
  <si>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AR 17 e</t>
  </si>
  <si>
    <t>Third-party standard of conduct used in policy conforms to ISEAL Code of Good Practice</t>
  </si>
  <si>
    <t>Biodiversity and ecosystem protection policy covering operational sites owned, leased, managed in or near protected area or biodiversity-sensitive area outside protected areas has been adopted</t>
  </si>
  <si>
    <t>Sustainable land or agriculture practices or policies have been adopted</t>
  </si>
  <si>
    <t xml:space="preserve">24 c </t>
  </si>
  <si>
    <t>Sustainable oceans or seas practices or policies have been adopted</t>
  </si>
  <si>
    <t>24 d</t>
  </si>
  <si>
    <t>Policies to address deforestation have been adopted</t>
  </si>
  <si>
    <t>E4-3</t>
  </si>
  <si>
    <t>Actions and resources in relation to biodiversity and ecosystems [see ESRS 2 - MDR-A]</t>
  </si>
  <si>
    <t>Disclosure on how the mitigation hierarchy has been applied with regard to biodiversity and ecosystem actions</t>
  </si>
  <si>
    <t>Biodiversity offsets were used in action plan</t>
  </si>
  <si>
    <t>28 b i</t>
  </si>
  <si>
    <t xml:space="preserve">Disclosure of aim of biodiversity offset and key performance indicators used </t>
  </si>
  <si>
    <t>28 b ii</t>
  </si>
  <si>
    <t>Financing effects (direct and indirect costs) of biodiversity offsets</t>
  </si>
  <si>
    <t>AR 18 a</t>
  </si>
  <si>
    <t>Explanation of rekationship of significant Capex and Opex required to impelement actions taken or planned to relevant line items or notes in the financial statements</t>
  </si>
  <si>
    <t>AR 18 b</t>
  </si>
  <si>
    <t>Explanation of rekationship of significant Capex and Opex required to impelement actions taken or planned to key  performance indicators required under Commission Delegated Regulation (EU) 2021/2178</t>
  </si>
  <si>
    <t>AR 18 c</t>
  </si>
  <si>
    <t>Explanation of rekationship of significant Capex and Opex required to impelement actions taken or planned to Capex plan required under Commission Delegated Regulation (EU) 2021/2178</t>
  </si>
  <si>
    <t>28 b iii</t>
  </si>
  <si>
    <t xml:space="preserve">Description of biodiversity offsets </t>
  </si>
  <si>
    <t>AR 21</t>
  </si>
  <si>
    <t xml:space="preserve">Description of whether and how local and indigenous knowledge and nature-based solutions have been incorporated into biodiversity and ecosystems-related action </t>
  </si>
  <si>
    <t>AR 20 a</t>
  </si>
  <si>
    <t xml:space="preserve">Disclosure of key stakeholders involved and how they are involved, key stakeholders negatively or positively impacted by action and how they are impacted </t>
  </si>
  <si>
    <t>AR 20 b</t>
  </si>
  <si>
    <t xml:space="preserve">Explanation of need for appropriate consultations and need to respect decisions of affected communities </t>
  </si>
  <si>
    <t>AR 20 c</t>
  </si>
  <si>
    <t xml:space="preserve">Description of whether key action may induce significant negative sustainability impacts (biodiversity and ecosystems) </t>
  </si>
  <si>
    <t>AR 20 d</t>
  </si>
  <si>
    <t>Explanation of whether the key action is intended to be a one-time initiative or systematic practice</t>
  </si>
  <si>
    <t>AR 20 e</t>
  </si>
  <si>
    <t>Key action plan is carried out only by undertaking (individual action) using its resources (biodiversity and ecosystems)</t>
  </si>
  <si>
    <t>Key action plan is part of wider action plan (collective action), of which undertaking is member (biodiversity and ecosystems)</t>
  </si>
  <si>
    <t>AR 20 f</t>
  </si>
  <si>
    <t xml:space="preserve">Additional information about project, its sponsors and other participants (biodiversity and ecosystems) </t>
  </si>
  <si>
    <t>E4-4</t>
  </si>
  <si>
    <t>AR 23-AR 26</t>
  </si>
  <si>
    <t>32 a</t>
  </si>
  <si>
    <t>Ecological threshold and allocation of impacts to undertaking were applied when setting target (biodiversity and ecosystems)</t>
  </si>
  <si>
    <t>32 a i</t>
  </si>
  <si>
    <t xml:space="preserve">Disclosure of ecological threshold identified and methodology used to identify threshold (biodiversity and ecosystems) </t>
  </si>
  <si>
    <t>32 a ii</t>
  </si>
  <si>
    <t xml:space="preserve">Disclosure of how entity-specific threshold was determined (biodiversity and ecosystems) </t>
  </si>
  <si>
    <t>32 a iii</t>
  </si>
  <si>
    <t xml:space="preserve">Disclosure of how responsibility for respecting identified ecological threshold is allocated (biodiversity and ecosystems) </t>
  </si>
  <si>
    <t>32 b</t>
  </si>
  <si>
    <t>Target is informed by relevant aspect of EU Biodiversity Strategy for 2030</t>
  </si>
  <si>
    <t>32 c</t>
  </si>
  <si>
    <t>Disclosure of how the targets relate to the biodiversity and ecosystem impacts, dependencies, risks and opportunities identified in relation to own operations and upstream and downstream value chain</t>
  </si>
  <si>
    <t>32 d</t>
  </si>
  <si>
    <t>Disclosure of the geographical scope of the targets</t>
  </si>
  <si>
    <t>32 e</t>
  </si>
  <si>
    <t>Biodiversity offsets were used in setting target</t>
  </si>
  <si>
    <t>32 f</t>
  </si>
  <si>
    <t>Layer in mitigation hierarchy to which target can be allocated (biodiversity and ecosystems)</t>
  </si>
  <si>
    <t xml:space="preserve">The target addresses shortcomings related to the Substantial Contribution criteria </t>
  </si>
  <si>
    <t>E4-5</t>
  </si>
  <si>
    <t>Number of sites owned, leased or managed in or near protected areas or key biodiversity areas that undertaking is negatively affecting</t>
  </si>
  <si>
    <t>Area of sites owned, leased or managed in or near protected areas or key biodiversity areas that undertaking is negatively affecting</t>
  </si>
  <si>
    <t>Area</t>
  </si>
  <si>
    <t xml:space="preserve">Disclosure of land-use based on Life Cycle Assessment </t>
  </si>
  <si>
    <t>AR 27 - AR 38</t>
  </si>
  <si>
    <t xml:space="preserve">Disclosure of metrics considered relevant (land-use change, freshwater-use change and (or) sea-use change) </t>
  </si>
  <si>
    <t>38 a</t>
  </si>
  <si>
    <t xml:space="preserve">Disclosure of conversion over time of land cover </t>
  </si>
  <si>
    <t>38 b</t>
  </si>
  <si>
    <t xml:space="preserve">Disclosure of changes over time in management of ecosystem </t>
  </si>
  <si>
    <t>38 c</t>
  </si>
  <si>
    <t xml:space="preserve">Disclosure of changes in spatial configuration of landscape </t>
  </si>
  <si>
    <t>38 d</t>
  </si>
  <si>
    <t xml:space="preserve">Disclosure of changes in ecosystem structural connectivity </t>
  </si>
  <si>
    <t>38 e</t>
  </si>
  <si>
    <t xml:space="preserve">Disclosure of functional connectivity </t>
  </si>
  <si>
    <t>AR 34 a</t>
  </si>
  <si>
    <t>Total use of land area</t>
  </si>
  <si>
    <t>AR 34 b</t>
  </si>
  <si>
    <t>Total sealed area</t>
  </si>
  <si>
    <t>AR 34 c</t>
  </si>
  <si>
    <t>Nature-oriented area on site</t>
  </si>
  <si>
    <t>AR 34 d</t>
  </si>
  <si>
    <t>Nature-oriented area off site</t>
  </si>
  <si>
    <t xml:space="preserve">Disclosure of how pathways of introduction and spread of invasive alien species and risks posed by invasive alien species are managed </t>
  </si>
  <si>
    <t>Number of invasive alien species</t>
  </si>
  <si>
    <t>Area covered by invasive alien species</t>
  </si>
  <si>
    <t xml:space="preserve">Disclosure of metrics considered relevant (state of species) </t>
  </si>
  <si>
    <t xml:space="preserve">Disclosure of paragraph in another environment-related standard in which metric is referred to </t>
  </si>
  <si>
    <t xml:space="preserve">Disclosure of population size, range within specific ecosystems and extinction risk </t>
  </si>
  <si>
    <t xml:space="preserve">Disclosure of changes in number of individuals of species within specific area </t>
  </si>
  <si>
    <t>40 d</t>
  </si>
  <si>
    <t xml:space="preserve">Information about species at global extinction risk </t>
  </si>
  <si>
    <t xml:space="preserve">Disclosure of threat status of species and how activities or pressures may affect threat status </t>
  </si>
  <si>
    <t>40 d ii</t>
  </si>
  <si>
    <t xml:space="preserve">Disclosure of change in relevant habitat for threatened species as proxy for impact on local population's extinction risk </t>
  </si>
  <si>
    <t xml:space="preserve">41 a </t>
  </si>
  <si>
    <t xml:space="preserve">Disclosure of ecosystem area coverage </t>
  </si>
  <si>
    <t>41 b i</t>
  </si>
  <si>
    <t xml:space="preserve">Disclosure of quality of ecosystems relative to pre-determined reference state </t>
  </si>
  <si>
    <t>41 b ii</t>
  </si>
  <si>
    <t xml:space="preserve">Disclosure of multiple species within ecosystem </t>
  </si>
  <si>
    <t>41 b iii</t>
  </si>
  <si>
    <t xml:space="preserve">Disclosure of structural components of ecosystem condition </t>
  </si>
  <si>
    <t>E4-6</t>
  </si>
  <si>
    <t>AR 40</t>
  </si>
  <si>
    <t xml:space="preserve">Disclosure of quantitative information about anticipated financial effects of material risks and opportunities arising from biodiversity- and ecosystem-related impacts and dependencies </t>
  </si>
  <si>
    <t xml:space="preserve">Disclosure of qualitative information about anticipated financial effects of material risks and opportunities arising from biodiversity- and ecosystem-related impacts and dependencies </t>
  </si>
  <si>
    <t xml:space="preserve">Description of effects considered, related impacts and dependencies (biodiversity and ecosystems) </t>
  </si>
  <si>
    <t xml:space="preserve">Disclosure of critical assumptions used in estimates of financial effects of material risks and opportunities arising from biodiversity- and ecosystem-related impacts and dependencies </t>
  </si>
  <si>
    <t>AR 39</t>
  </si>
  <si>
    <t>Description of related products and services at risk (biodiversity and ecosystems) over the short-, medium- and long-term</t>
  </si>
  <si>
    <t xml:space="preserve">Explanation of how financial amounts are estimated and critical assumptions made (biodiversity and ecosystems) </t>
  </si>
  <si>
    <t>E5.IRO-1</t>
  </si>
  <si>
    <t xml:space="preserve">11a </t>
  </si>
  <si>
    <t>AR 1 - AR 7</t>
  </si>
  <si>
    <t>Disclosure of whether the undertaking has screened its assets and activities in order to identify actual and potential impacts, risks and opportunities in own operations and upstream and downstream value chain, and if so, methodologies, assumptions and tools used</t>
  </si>
  <si>
    <t xml:space="preserve">Disclosure of whether and how the undertaking has conducted consultations (resource and circular economy) </t>
  </si>
  <si>
    <t>E5-1</t>
  </si>
  <si>
    <t>Policies to manage its material impacts, risks and opportunities related to resource use and circular economy [see ESRS 2 MDR-P]</t>
  </si>
  <si>
    <t>15a</t>
  </si>
  <si>
    <t>Disclosure of whether and how policy addresses transitioning away from use of virgin resources, including relative increases in use of secondary (recycled) resources</t>
  </si>
  <si>
    <t>15b</t>
  </si>
  <si>
    <t>Disclosure of whether and how policy addresses sustainable sourcing and use of renewable resources</t>
  </si>
  <si>
    <t>AR 9 a</t>
  </si>
  <si>
    <t xml:space="preserve">Description of whether and how policy addresses waste hierarchy (prevention, preparing for re-use, recycling, other recovery, disposal) </t>
  </si>
  <si>
    <t>AR 9 b</t>
  </si>
  <si>
    <t xml:space="preserve">Description of  whether and how policy addresses prioritisation of strategies to avoid or minimise waste over waste treatment strategies </t>
  </si>
  <si>
    <t>E5-2</t>
  </si>
  <si>
    <t>Actions and resources in relation to resource use and circular economy [see ESRS 2 MDR-A]</t>
  </si>
  <si>
    <t>20 a</t>
  </si>
  <si>
    <t>Description of higher levels of resource efficiency in use of technical and biological materials and water</t>
  </si>
  <si>
    <t>20b</t>
  </si>
  <si>
    <t>Description of higher rates of use of secondary raw materials</t>
  </si>
  <si>
    <t>20c</t>
  </si>
  <si>
    <t>Description of application of circular design</t>
  </si>
  <si>
    <t>20d</t>
  </si>
  <si>
    <t>Description of application of circular business practices</t>
  </si>
  <si>
    <t>20e</t>
  </si>
  <si>
    <t>Description of actions taken to prevent waste generation in the undertaking's upstream and downstram value chain</t>
  </si>
  <si>
    <t>20f</t>
  </si>
  <si>
    <t>Description of Optimistation of waste management</t>
  </si>
  <si>
    <t xml:space="preserve">Information about collective action on development of collaborations or initiatives increasing circularity of products and materials </t>
  </si>
  <si>
    <t xml:space="preserve">Description of contribution to circular economy </t>
  </si>
  <si>
    <t xml:space="preserve">Description of other stakeholders involved in collective action (resource use and circular economy) </t>
  </si>
  <si>
    <t xml:space="preserve">Description of organisation of project (resource use and circular economy) </t>
  </si>
  <si>
    <t>E5-3</t>
  </si>
  <si>
    <t xml:space="preserve">Disclosure of how target relates to resources (resource use and circular economy) </t>
  </si>
  <si>
    <t xml:space="preserve">Disclosure of how target relates to increase of circular design </t>
  </si>
  <si>
    <t xml:space="preserve">Disclosure of how target relates to increase of circular material use rate </t>
  </si>
  <si>
    <t xml:space="preserve">Disclosure of how target relates to minimisation of primary raw material </t>
  </si>
  <si>
    <t xml:space="preserve">Disclosure of how target relates to reversal of depletion of stock of renewable resources </t>
  </si>
  <si>
    <t>24 e</t>
  </si>
  <si>
    <t>Target relates to waste management</t>
  </si>
  <si>
    <t xml:space="preserve">Disclosure of how target relates to waste management </t>
  </si>
  <si>
    <t>24 f</t>
  </si>
  <si>
    <t>Disclosure of how target relates to other matters related to resource use or circular economy</t>
  </si>
  <si>
    <t>Layer in waste hierarchy to which target relates</t>
  </si>
  <si>
    <t xml:space="preserve">Disclosure of ecological threshold identified and methodology used to identify ecological threshold (resource use and circular economy) </t>
  </si>
  <si>
    <t xml:space="preserve">Disclosure of how ecological entity-specific threshold was determined (resource use and circular economy) </t>
  </si>
  <si>
    <t xml:space="preserve">Disclosure of how responsibility for respecting identified ecological threshold is allocated (resource use and circular economy) </t>
  </si>
  <si>
    <t>The targets being  set and presented are mandatory (required by legislation)</t>
  </si>
  <si>
    <t>E5-4</t>
  </si>
  <si>
    <t xml:space="preserve">Disclosure of information on material resource inflows </t>
  </si>
  <si>
    <t>31a</t>
  </si>
  <si>
    <t>Overall total weight of products and technical and biological materials used during the reporting period</t>
  </si>
  <si>
    <t>Mass</t>
  </si>
  <si>
    <t>31b</t>
  </si>
  <si>
    <t>AR 23</t>
  </si>
  <si>
    <t>Percentage of biological materials (and biofuels used for non-energy purposes)</t>
  </si>
  <si>
    <t>31c</t>
  </si>
  <si>
    <t>The absolute weight of secondary reused or recycled components, secondary intermediary products and secondary materials used to manufacture the undertaking’s products and services (including packaging)</t>
  </si>
  <si>
    <t>Percentage of secondary reused or recycled components, secondary intermediary products and secondary materials</t>
  </si>
  <si>
    <t>AR 24</t>
  </si>
  <si>
    <t>Description of methodologies used to calculate data and key assumptions used</t>
  </si>
  <si>
    <t xml:space="preserve">Description of materials that are sourced from by-products or waste stream </t>
  </si>
  <si>
    <t>AR 25</t>
  </si>
  <si>
    <t xml:space="preserve">Description of how double counting was avoided and of choices made </t>
  </si>
  <si>
    <t>E5-5</t>
  </si>
  <si>
    <t>AR 26</t>
  </si>
  <si>
    <t>Description of the key products and materials that come out of the undertaking’s production process</t>
  </si>
  <si>
    <t>36a</t>
  </si>
  <si>
    <t>Disclosure of the expected durability of the products placed on the market, in relation to the industry average for each product group</t>
  </si>
  <si>
    <t>Table/Percent</t>
  </si>
  <si>
    <t>36b</t>
  </si>
  <si>
    <t>Disclosure of the reparability of products</t>
  </si>
  <si>
    <t>36c</t>
  </si>
  <si>
    <t>The rates of recyclable content in products</t>
  </si>
  <si>
    <t>The rates of recyclable content in products packaging</t>
  </si>
  <si>
    <t xml:space="preserve">Description of methodologies used to calculate data (resource outflows) </t>
  </si>
  <si>
    <t>37 a</t>
  </si>
  <si>
    <t>Total Waste generated</t>
  </si>
  <si>
    <t>37 b</t>
  </si>
  <si>
    <t>Waste diverted from disposal, breakdown by hazardous and non-hazardous waste and treatment type</t>
  </si>
  <si>
    <t>Table/Mass</t>
  </si>
  <si>
    <t>37 c</t>
  </si>
  <si>
    <t>Waste directed to disposal, breakdown by hazardous and non-hazardous waste and treatment type</t>
  </si>
  <si>
    <t>37 d</t>
  </si>
  <si>
    <t>Non-recycled waste</t>
  </si>
  <si>
    <t>Percentage of non-recycled waste</t>
  </si>
  <si>
    <t xml:space="preserve">Disclosure of composition of waste </t>
  </si>
  <si>
    <t xml:space="preserve">Disclosure of waste streams relevant to undertaking's sector or activities </t>
  </si>
  <si>
    <t xml:space="preserve">Disclosure of materials that are present in waste </t>
  </si>
  <si>
    <t>Total amount of hazardous waste</t>
  </si>
  <si>
    <t>Total amount of radioactive waste</t>
  </si>
  <si>
    <t xml:space="preserve">Description of methodologies used to calculate data (waste generated) </t>
  </si>
  <si>
    <t>Disclosure of its engagement in product end-of-life waste management</t>
  </si>
  <si>
    <t>E5-6</t>
  </si>
  <si>
    <t>43 a</t>
  </si>
  <si>
    <t>AR 36</t>
  </si>
  <si>
    <t xml:space="preserve">Disclosure of quantitative information about anticipated financial effects of material risks and opportunities arising from resource use and circular economy-related impacts </t>
  </si>
  <si>
    <t xml:space="preserve">Disclosure of qualitative information of anticipated financial effects of material risks and opportunities arising from resource use and circular economy-related impacts </t>
  </si>
  <si>
    <t>43 b</t>
  </si>
  <si>
    <t xml:space="preserve">Description of effects considered and related impacts (resource use and circular economy) </t>
  </si>
  <si>
    <t>43 c</t>
  </si>
  <si>
    <t xml:space="preserve">Disclosure of critical assumptions used in estimates of financial effects of material risks and opportunities arising from resource use and circular economy-related impacts </t>
  </si>
  <si>
    <t>AR 35</t>
  </si>
  <si>
    <t xml:space="preserve">Description of related products and services at risk (resource use and circular economy) </t>
  </si>
  <si>
    <t xml:space="preserve">Explanation of how time horizons are defined, financial amounts are estimated and of critical assumptions made (resource use and circular economy) </t>
  </si>
  <si>
    <t>S1.SBM-3</t>
  </si>
  <si>
    <t>AR 6 - AR7</t>
  </si>
  <si>
    <t>All people in its own workforce who can be materially impacted by undertaking are included in scope of disclosure under ESRS 2</t>
  </si>
  <si>
    <t xml:space="preserve">Description of types of employees and non-employees in its own workforce subject to material impacts </t>
  </si>
  <si>
    <t>Material negative impacts occurrence (own workforce)</t>
  </si>
  <si>
    <t xml:space="preserve">Description of activities that result in positive impacts and types of employees and non-employees in its own workforce that are positively affected or could be positively affected </t>
  </si>
  <si>
    <t>14 d</t>
  </si>
  <si>
    <t>AR 44</t>
  </si>
  <si>
    <t xml:space="preserve">Description of material risks and opportunities arising from impacts and dependencies on own workforce  </t>
  </si>
  <si>
    <t>14 e</t>
  </si>
  <si>
    <t xml:space="preserve">Description of material impacts on workers that may arise from transition plans for reducing negative impacts on environment and achieving greener and climate-neutral operations </t>
  </si>
  <si>
    <t>14 f i</t>
  </si>
  <si>
    <t xml:space="preserve">Information about type of operations at significant risk of incidents of forced labour or compulsory labour </t>
  </si>
  <si>
    <t>14 f ii</t>
  </si>
  <si>
    <t xml:space="preserve">Information about countries or geographic areas with operations considered at significant risk of incidents of forced labour or compulsory labour </t>
  </si>
  <si>
    <t>14 g i</t>
  </si>
  <si>
    <t xml:space="preserve">Information about type of operations at significant risk of incidents of child labour </t>
  </si>
  <si>
    <t>14 g ii</t>
  </si>
  <si>
    <t xml:space="preserve">Information about countries or geographic areas with operations considered at significant risk of incidents of child labour </t>
  </si>
  <si>
    <t xml:space="preserve">Disclosure of whether and how understanding of people in its own workforce with particular characteristics, working in particular contexts, or undertaking particular activities may be at greater risk of harm has been developed </t>
  </si>
  <si>
    <t>Disclosure of which of material risks and opportunities arising from impacts and dependencies on people in its own workforce  relate to specific groups of people</t>
  </si>
  <si>
    <t>S1-1</t>
  </si>
  <si>
    <t>Policies to manage material impacts, risks and opportunities related to its own workforce [see ESRS 2 MDR-P]</t>
  </si>
  <si>
    <t>Policies to manage material impacts, risks and opportunities related to own workforce, including for specific groups within workforce or all own workforce</t>
  </si>
  <si>
    <t>AR10</t>
  </si>
  <si>
    <t xml:space="preserve">Disclosure of explanations of significant changes to policies adopted during reporting year </t>
  </si>
  <si>
    <t>Description of relevant human rights policy commitments relevant to own workforce</t>
  </si>
  <si>
    <t>20a</t>
  </si>
  <si>
    <t>Disclosure of general approach in relation to respect for human rights including labour rights, of people in its own workforce</t>
  </si>
  <si>
    <t>Disclosure of general approach in relation to engagement with people in its own workforce</t>
  </si>
  <si>
    <t xml:space="preserve">Disclosure of general approach in relation to measures to provide and (or) enable remedy for human rights impacts </t>
  </si>
  <si>
    <t xml:space="preserve">Disclosure of whether and how policies are aligned with relevant internationally recognised instruments </t>
  </si>
  <si>
    <t>Policies explicitly address trafficking in human beings, forced labour or compulsory labour and child labour</t>
  </si>
  <si>
    <t>Workplace accident prevention policy or management system is in place</t>
  </si>
  <si>
    <t>24a</t>
  </si>
  <si>
    <t>Specific policies aimed at elimination of discrimination are in place</t>
  </si>
  <si>
    <t>24b</t>
  </si>
  <si>
    <t xml:space="preserve">AR 15 - AR 16 </t>
  </si>
  <si>
    <t>Grounds for discrimination are specifically covered in policy</t>
  </si>
  <si>
    <t>24c</t>
  </si>
  <si>
    <t xml:space="preserve">Disclosure of specific policy commitments related to inclusion and (or) positive action for people from groups at particular risk of vulnerability in own workforce </t>
  </si>
  <si>
    <t>24d</t>
  </si>
  <si>
    <t xml:space="preserve">Disclosure of whether and how policies are implemented through specific procedures to ensure discrimination is prevented, mitigated and acted upon once detected, as well as to advance diversity and inclusion </t>
  </si>
  <si>
    <t>Disclosure on an illustration of the types of communication of its policies to those individuals, group of individuals or entities for whom they are relevant</t>
  </si>
  <si>
    <t>Policies and procedures which make qualifications, skills and experience the basis for the recruitment, placement, training and advancement are in place</t>
  </si>
  <si>
    <t>Has assigned responsibility at top management level for equal treatment and opportunities in employment, issue clear company-wide policies and procedures to guide equal employment practices, and link advancement to desired performance in this area</t>
  </si>
  <si>
    <t>Staff training on non-discrimination policies and practices are in place</t>
  </si>
  <si>
    <t>Adjustments to the physical environment to ensure health and safety for workers, customers and other visitors with disabilities are in place</t>
  </si>
  <si>
    <t>Has evaluated whether a there is a risk that job requirements have been defined in a way that would systematically disadvantage certain groups</t>
  </si>
  <si>
    <t>AR 17 f</t>
  </si>
  <si>
    <t>Keeping an up-to-date records on recruitment, training and promotion that provide a transparent view of opportunities for employees and their progression</t>
  </si>
  <si>
    <t>AR 17 g</t>
  </si>
  <si>
    <t>Has put in place grievance procedures to address complaints, handle appeals and provide recourse for employees when discrimination is identified, and is alert to formal structures and informal cultural issues that can prevent employees from raising concerns and grievances</t>
  </si>
  <si>
    <t>AR 17 h</t>
  </si>
  <si>
    <t xml:space="preserve">Has programs to promote access to skills development. </t>
  </si>
  <si>
    <t>S1-2</t>
  </si>
  <si>
    <t>AR 21, AR 23-24</t>
  </si>
  <si>
    <t xml:space="preserve">Disclosure of whether and how perspectives of own workforce  inform decisions or activities aimed at managing actual and potential  impacts </t>
  </si>
  <si>
    <t>27 a</t>
  </si>
  <si>
    <t>Engagement occurs with own workforce  or their representatives</t>
  </si>
  <si>
    <t>27 b</t>
  </si>
  <si>
    <t xml:space="preserve">Disclosure of stage at which engagement occurs, type of engagement and frequency of engagement </t>
  </si>
  <si>
    <t>27 c</t>
  </si>
  <si>
    <t>AR 18 - AR 19</t>
  </si>
  <si>
    <t xml:space="preserve">Disclosure of function and most senior role within undertaking that has operational responsibility for ensuring that engagement happens and that results inform undertakingâ€™s approach </t>
  </si>
  <si>
    <t>27 d</t>
  </si>
  <si>
    <t xml:space="preserve">Disclosure of Global Framework Agreement or other agreements related to respect of human rights of workers </t>
  </si>
  <si>
    <t>27 e</t>
  </si>
  <si>
    <t xml:space="preserve">Disclosure of how effectiveness of engagement with its own workforce  is assessed </t>
  </si>
  <si>
    <t xml:space="preserve">Disclosure of steps taken to gain insight into perspectives of people in its own workforce that may be particularly vulnerable to impacts and (or) marginalised </t>
  </si>
  <si>
    <t>Statement in case the undertaking has not adopted a general process to engage with its own workforce</t>
  </si>
  <si>
    <t>Disclosure of timeframe for adoption of general process to engage with its own workforce in case the undertaking has not adopted a general process for engagement</t>
  </si>
  <si>
    <t>AR 25 a</t>
  </si>
  <si>
    <t>Disclosure of how undertaking engages with at-risk or persons in vulnerable situations</t>
  </si>
  <si>
    <t>AR 25 b</t>
  </si>
  <si>
    <t xml:space="preserve">Disclosure of how potential barriers to engagement with people in its workforce are taken into account </t>
  </si>
  <si>
    <t>AR 25 c</t>
  </si>
  <si>
    <t xml:space="preserve">Disclosure of how people in its workforce are provided with information that is understandable and accessible through appropriate communication channels </t>
  </si>
  <si>
    <t>AR 25 d</t>
  </si>
  <si>
    <t xml:space="preserve">Disclosure of any conflicting interests that have arisen among different workers and how these conflicting interests have been resolved </t>
  </si>
  <si>
    <t>AR 25 e</t>
  </si>
  <si>
    <t xml:space="preserve">Disclosure of how undertaking seeks to respect human rights of all stakeholders engaged </t>
  </si>
  <si>
    <t xml:space="preserve">Information about effectiveness of processes for engaging with its own workforce from previous reporting periods </t>
  </si>
  <si>
    <t>S1-3</t>
  </si>
  <si>
    <t>32a</t>
  </si>
  <si>
    <t xml:space="preserve">Disclosure of general approach to and processes for providing or contributing to remedy where undertaking has caused or contributed to a material negative impact on people in its own workforce  </t>
  </si>
  <si>
    <t xml:space="preserve">Disclosure of specific channels in place for its own workforce to raise concerns or needs directly with undertaking and have them addressed </t>
  </si>
  <si>
    <t>Third-party mechanisms are accessible to all own workforce</t>
  </si>
  <si>
    <t>AR 30</t>
  </si>
  <si>
    <t xml:space="preserve">Disclosure of whether and how own workforce and their workers' representatives are able to access channels at level of undertaking they are employed by or contracted to work for </t>
  </si>
  <si>
    <t>Grievance or complaints handling mechanisms related to employee matters exist</t>
  </si>
  <si>
    <t xml:space="preserve">Disclosure of processes through which undertaking supports or requires availability of channels </t>
  </si>
  <si>
    <t xml:space="preserve">Disclosure of how issues raised and addressed are tracked and monitored and how effectiveness of channels is ensured </t>
  </si>
  <si>
    <t xml:space="preserve">Disclosure of whether and how it is assessed that its own workforce is aware of and trust structures or processes as way to raise their concerns or needs and have them addressed </t>
  </si>
  <si>
    <t>Policies regarding protection against retaliation for individuals that use channels to raise concerns or needs are in place</t>
  </si>
  <si>
    <t xml:space="preserve">Statement in case the undertaking has not adopted a channel for raising concerns </t>
  </si>
  <si>
    <t>Disclosure of timeframe for channel for raising concerns to be in place</t>
  </si>
  <si>
    <t>S1-4</t>
  </si>
  <si>
    <t>Action plans and resources to manage its material impacts, risks, and opportunities related to its own workforce [see ESRS 2 - MDR-A]</t>
  </si>
  <si>
    <t>AR 42</t>
  </si>
  <si>
    <t xml:space="preserve">Description of action taken, planned or underway to prevent or mitigate negative impacts on own workforce  </t>
  </si>
  <si>
    <t>Disclosure on whether and how action has been taken to provide or enable remedy in relation to actual material impact</t>
  </si>
  <si>
    <t>Description of additional initiatives or actions with primary purpose of delivering positive impacts for own workforce</t>
  </si>
  <si>
    <t>AR 38 - AR 39</t>
  </si>
  <si>
    <t xml:space="preserve">Description of how effectiveness of actions and initiatives in delivering outcomes for own workforce is tracked and assessed </t>
  </si>
  <si>
    <t xml:space="preserve">Description of process through which it identifies what action is needed and appropriate in response to particular actual or potential negative impact on own workforce  </t>
  </si>
  <si>
    <t>AR 44 - AR 45, AR 47</t>
  </si>
  <si>
    <t xml:space="preserve">Description of what action is planned or underway to mitigate material risks arising from impacts and dependencies on own workforce  and how effectiveness is tracked </t>
  </si>
  <si>
    <t xml:space="preserve">Description of what action is planned or underway to pursue material opportunities in relation to own workforce  </t>
  </si>
  <si>
    <t>AR 37</t>
  </si>
  <si>
    <t xml:space="preserve">Disclosure of whether and how it is ensured that own practices do not cause or contribute to material negative impacts on own workforce  </t>
  </si>
  <si>
    <t>Disclosure of resources are allocated to the management of material impacts</t>
  </si>
  <si>
    <t>AR 33 a</t>
  </si>
  <si>
    <t xml:space="preserve">Disclosure of general and specific approaches to addressing material negative impacts </t>
  </si>
  <si>
    <t>AR 33 b</t>
  </si>
  <si>
    <t xml:space="preserve">Disclosure of initiatives aimed at contributing to additional material positive impacts </t>
  </si>
  <si>
    <t>AR 33 c</t>
  </si>
  <si>
    <t xml:space="preserve">Disclosure of how far undertaking has progressed in efforts during reporting period </t>
  </si>
  <si>
    <t>AR 33 d</t>
  </si>
  <si>
    <t xml:space="preserve">Disclosure of aims for continued improvement </t>
  </si>
  <si>
    <t xml:space="preserve">Disclosure of whether and how undertaking seeks to use leverage with relevant business relationships to manage material negative impacts affecting own workforce  </t>
  </si>
  <si>
    <t>Disclosure of how the initiative, and its own involvement, is aiming to address the material impact concerned</t>
  </si>
  <si>
    <t>AR 40 a</t>
  </si>
  <si>
    <t xml:space="preserve">Disclosure of whether and how workers and workers' representatives play role in decisions regarding design and implementation of programmes or processes whose primary aim is to deliver positive impacts for workers </t>
  </si>
  <si>
    <t>AR 40 b</t>
  </si>
  <si>
    <t xml:space="preserve">Information about intended or achieved positive outcomes of programmes or processes for own workforce  </t>
  </si>
  <si>
    <t>AR 41</t>
  </si>
  <si>
    <t>Initiatives or processes whose primary aim is to deliver positive impacts for own workforce  are designed also to support achievement of one or more of Sustainable Development Goals</t>
  </si>
  <si>
    <t>AR 43</t>
  </si>
  <si>
    <t xml:space="preserve">Information about measures taken to mitigate negative impacts on workers that arise from transition to greener, climate-neutral economy </t>
  </si>
  <si>
    <t>AR 48</t>
  </si>
  <si>
    <t xml:space="preserve">Description of internal functions that are involved in managing impacts and types of action taken by internal functions to address negative and advance positive impacts </t>
  </si>
  <si>
    <t>S1-5</t>
  </si>
  <si>
    <t>AR 50-AR52</t>
  </si>
  <si>
    <t>Targets set to manage material impacts, risks and opportunities related to own workforce [see ESRS 2 - MDR-T]</t>
  </si>
  <si>
    <t>47 a</t>
  </si>
  <si>
    <t xml:space="preserve">Disclosure of whether and how own workforce or workforce' representatives were engaged directly in setting targets </t>
  </si>
  <si>
    <t>47 b</t>
  </si>
  <si>
    <t xml:space="preserve">Disclosure of whether and how own workforce or workforce' representatives were engaged directly in tracking performance against targets </t>
  </si>
  <si>
    <t>47 c</t>
  </si>
  <si>
    <t xml:space="preserve">Disclosure of whether and how own workforce or workforce' representatives were engaged directly in identifying lessons or improvements as result of undertakings performance </t>
  </si>
  <si>
    <t>AR 49 a</t>
  </si>
  <si>
    <t xml:space="preserve">Disclosure of intended outcomes to be achieved in lives of people in its own workforce  </t>
  </si>
  <si>
    <t>AR 49 b</t>
  </si>
  <si>
    <t xml:space="preserve">Information about stability over time of target in terms of definitions and methodologies to enable comparability </t>
  </si>
  <si>
    <t>AR 49 c</t>
  </si>
  <si>
    <t>Disclosure of references to standards or commitments which targets are based on</t>
  </si>
  <si>
    <t>S1-6</t>
  </si>
  <si>
    <t>50 a</t>
  </si>
  <si>
    <t>Characteristics of undertaking's employees - number of employees by gender [table]</t>
  </si>
  <si>
    <t>Table 1</t>
  </si>
  <si>
    <t>AR 57</t>
  </si>
  <si>
    <t>Table 1/Decimal</t>
  </si>
  <si>
    <t>Average number of employees (head count)</t>
  </si>
  <si>
    <t>Characteristics of undertaking's employees - number of employees in countries with 50 or more employees representing at least 10% of total number of employees [table]</t>
  </si>
  <si>
    <t>Table 2</t>
  </si>
  <si>
    <t>Number of employees in countries with 50 or more employees representing at least 10% of total number of employees</t>
  </si>
  <si>
    <t>Table 2/Decimal</t>
  </si>
  <si>
    <t>Average number of employees in countries with 50 or more employees representing at least 10% of total number of employees</t>
  </si>
  <si>
    <t>50 b</t>
  </si>
  <si>
    <t>Characteristics of undertaking's employees - information on employees by contract type and gender  [table]</t>
  </si>
  <si>
    <t>Table 3</t>
  </si>
  <si>
    <t>Characteristics of undertaking's employees - information on employees by region [table]</t>
  </si>
  <si>
    <t>50 b + 51</t>
  </si>
  <si>
    <t>Number of employees (head count or full-time equivalent)</t>
  </si>
  <si>
    <t>Table 3/Decimal</t>
  </si>
  <si>
    <t>Average number of employees (head count or full-time equivalent)</t>
  </si>
  <si>
    <t>50 c</t>
  </si>
  <si>
    <t>AR 59</t>
  </si>
  <si>
    <t xml:space="preserve">Number of employee who have left undertaking </t>
  </si>
  <si>
    <t>Decimal</t>
  </si>
  <si>
    <t>Percentage of employee turnover</t>
  </si>
  <si>
    <t>50 d</t>
  </si>
  <si>
    <t>AR 60</t>
  </si>
  <si>
    <t xml:space="preserve">Description of methodologies and assumptions used to compile data (employees) </t>
  </si>
  <si>
    <t>50 d i</t>
  </si>
  <si>
    <t>Employees numbers are reported in head count or full-time equivalent</t>
  </si>
  <si>
    <t>50 d ii</t>
  </si>
  <si>
    <t>Employees numbers are reported at end of reporting period/average/other methodology</t>
  </si>
  <si>
    <t>50 e</t>
  </si>
  <si>
    <t>AR 58</t>
  </si>
  <si>
    <t xml:space="preserve">Disclosure of contextual information necessary to understand data (employees) </t>
  </si>
  <si>
    <t>50 f</t>
  </si>
  <si>
    <t xml:space="preserve">Disclosure of cross-reference of information reported under paragragph 50 (a) to most representative number in financial statements </t>
  </si>
  <si>
    <t>Further detailed breakdown by gender and by region [table]</t>
  </si>
  <si>
    <t>Table 4</t>
  </si>
  <si>
    <t>52 a</t>
  </si>
  <si>
    <t>Number of full-time employees by head count or full time equivalent</t>
  </si>
  <si>
    <t>Table 4 Decimal/Integer</t>
  </si>
  <si>
    <t>52 b</t>
  </si>
  <si>
    <t>Number of part-time employees by head count or full time equivalent</t>
  </si>
  <si>
    <t>S1-7</t>
  </si>
  <si>
    <t>55 a</t>
  </si>
  <si>
    <t>Number of non-employees in own workforce</t>
  </si>
  <si>
    <t>Number of non-employees in own workforce - self-employed people</t>
  </si>
  <si>
    <t>Number of non-employees in own workforce - people provided by undertakings primarily engaged in employment activities</t>
  </si>
  <si>
    <t>AR 61</t>
  </si>
  <si>
    <t>Undertaking does not have non-employees in own workforce</t>
  </si>
  <si>
    <t>AR 62</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</si>
  <si>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</si>
  <si>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55 b</t>
  </si>
  <si>
    <t xml:space="preserve">Description of methodologies and assumptions used to compile data (non-employees) </t>
  </si>
  <si>
    <t>55 b i</t>
  </si>
  <si>
    <t>Non-employees numbers are reported in head count/full time equivalent</t>
  </si>
  <si>
    <t>55 b ii</t>
  </si>
  <si>
    <t>Non-employees numbers are reported at end of reporting period/average/other methodology</t>
  </si>
  <si>
    <t>55c</t>
  </si>
  <si>
    <t>AR 64 - AR 65</t>
  </si>
  <si>
    <t xml:space="preserve">Disclosure of contextual information necessary to understand data (non-employee workers) </t>
  </si>
  <si>
    <t>AR 63</t>
  </si>
  <si>
    <t xml:space="preserve">Description of basis of preparation of non-employees estimated number </t>
  </si>
  <si>
    <t>S1-8</t>
  </si>
  <si>
    <t>60 a</t>
  </si>
  <si>
    <t>AR 66</t>
  </si>
  <si>
    <t>Percentage of total employees covered by collective bargaining agreements</t>
  </si>
  <si>
    <t>60 b</t>
  </si>
  <si>
    <t>Percentage of own employees covered by collective bargaining agreements are within coverage rate by country with significant employment (in the EEA)</t>
  </si>
  <si>
    <t>60 c</t>
  </si>
  <si>
    <t>Percentage of own employees covered by collective bargaining agreements (outside EEA) by region</t>
  </si>
  <si>
    <t>Working conditions and terms of employment for employees not covered by collective bargaining agreements are determined based on collective bargaining agreements that cover other employees or based on collective bargaining agreements from other undertakings</t>
  </si>
  <si>
    <t xml:space="preserve">Description of extent to which working conditions and terms of employment of non-employees in own workforce are determined or influenced by collective bargaining agreements </t>
  </si>
  <si>
    <t>63 a</t>
  </si>
  <si>
    <t>AR 69</t>
  </si>
  <si>
    <t>Percentage of employees in country country with significant employment (in the EEA) covered by workers' representatives</t>
  </si>
  <si>
    <t>63 b</t>
  </si>
  <si>
    <t xml:space="preserve">Disclosure of existence of any agreement with employees for representation by European Works Council (EWC), Societas Europaea (SE) Works Council, or Societas Cooperativa Europaea (SCE) Works Council </t>
  </si>
  <si>
    <t>AR 70</t>
  </si>
  <si>
    <t>Own workforce in region (non-EEA) covered by collective bargaining and social dialogue agreements by coverage rate and by region</t>
  </si>
  <si>
    <t>Table /Semi-Narrative</t>
  </si>
  <si>
    <t>S1-9</t>
  </si>
  <si>
    <t>66a</t>
  </si>
  <si>
    <t>Gender distribution in number of employees (head count) at top management level</t>
  </si>
  <si>
    <t>Table/Integer</t>
  </si>
  <si>
    <t>66 a</t>
  </si>
  <si>
    <t>Gender distribution in percentage of employees at top management level</t>
  </si>
  <si>
    <t>Table/percentage</t>
  </si>
  <si>
    <t>66 b</t>
  </si>
  <si>
    <t>Distribution of employees (head count) under 30 years old</t>
  </si>
  <si>
    <t>Integer/percentage</t>
  </si>
  <si>
    <t>Distribution of employees (head count) between 30 and 50 years old</t>
  </si>
  <si>
    <t>Distribution of employees (head count) over 50 years old</t>
  </si>
  <si>
    <t>AR 71</t>
  </si>
  <si>
    <t xml:space="preserve">Disclosure of own definition of top management used </t>
  </si>
  <si>
    <t>S1-10</t>
  </si>
  <si>
    <t>AR 72 - AR 74</t>
  </si>
  <si>
    <t>All employees are paid adequate wage, in line with applicable benchmarks</t>
  </si>
  <si>
    <t>Countries where employees earn below the applicable adequate wage benchmark [table]</t>
  </si>
  <si>
    <t>Percentage of  employees paid below the applicable adequate wage benchmark</t>
  </si>
  <si>
    <t>Table/numerical</t>
  </si>
  <si>
    <t>Percentage of non-employees paid below adequate wage</t>
  </si>
  <si>
    <t>S1-11</t>
  </si>
  <si>
    <t>74 a</t>
  </si>
  <si>
    <t>AR 75</t>
  </si>
  <si>
    <t>All employees in own workforce are covered by social protection, through public programs or through benefits offered, against loss of income due to sickness</t>
  </si>
  <si>
    <t>74 b</t>
  </si>
  <si>
    <t>All employees in own workforce are covered by social protection, through public programs or through benefits offered, against loss of income due to unemployment starting from when own worker is working for undertaking</t>
  </si>
  <si>
    <t>74 c</t>
  </si>
  <si>
    <t>All employees in own workforce are covered by social protection, through public programs or through benefits offered, against loss of income due to employment injury and acquired disability</t>
  </si>
  <si>
    <t>74 d</t>
  </si>
  <si>
    <t>All employees in own workforce are covered by social protection, through public programs or through benefits offered, against loss of income due to parental leave</t>
  </si>
  <si>
    <t>74 e</t>
  </si>
  <si>
    <t>All employees in own workforce are covered by social protection, through public programs or through benefits offered, against loss of income due to retirement</t>
  </si>
  <si>
    <t>75, 76</t>
  </si>
  <si>
    <t>Social protection employees by country [table] by types of events and type of employees [including non employees]</t>
  </si>
  <si>
    <t xml:space="preserve">Disclosure of types of employees who are not covered by social protection, through public programs or through benefits offered, against loss of income due to sickness </t>
  </si>
  <si>
    <t xml:space="preserve">Disclosure of types of employees who are not covered by social protection, through public programs or through benefits offered, against loss of income due to unemployment starting from when own worker is working for undertaking </t>
  </si>
  <si>
    <t xml:space="preserve">Disclosure of types of employees who are not covered by social protection, through public programs or through benefits offered, against loss of income due to employment injury and acquired disability </t>
  </si>
  <si>
    <t xml:space="preserve">Disclosure of types of employees who are not covered by social protection, through public programs or through benefits offered, against loss of income due to maternity leave </t>
  </si>
  <si>
    <t xml:space="preserve">Disclosure of types of employees who are not covered by social protection, through public programs or through benefits offered, against loss of income due to retirement </t>
  </si>
  <si>
    <t>S1-12</t>
  </si>
  <si>
    <t>Percentage of persons with disabilities amongst employees, subject to legal restrictions on collection of data</t>
  </si>
  <si>
    <t>Percentage of employees with disabilities in own workforce breakdown by gender [table]</t>
  </si>
  <si>
    <t>AR 76</t>
  </si>
  <si>
    <t xml:space="preserve">Disclosure of contextual information necessary to understand data and how data has been compiled (persons with disabilities)) </t>
  </si>
  <si>
    <t>S1-13</t>
  </si>
  <si>
    <t xml:space="preserve">83 a </t>
  </si>
  <si>
    <t>AR 77</t>
  </si>
  <si>
    <t>Training and skills development indicators gender [table]</t>
  </si>
  <si>
    <t>Percentage of employees that participated in regular performance and career development reviews</t>
  </si>
  <si>
    <t>83 b</t>
  </si>
  <si>
    <t>AR 78</t>
  </si>
  <si>
    <t>Average number of training hours  by gender [table]</t>
  </si>
  <si>
    <t>Average number of training hours per person for employees</t>
  </si>
  <si>
    <t>Table/Decimal</t>
  </si>
  <si>
    <t>AR 79</t>
  </si>
  <si>
    <t>Percentage of employees that participated in regular performance and career development reviews by employee category [table]</t>
  </si>
  <si>
    <t>Average number of employees that participated in regular performance and career development reviews by employee category</t>
  </si>
  <si>
    <t>Percentage of non-employees that participated in regular performance and career development reviews</t>
  </si>
  <si>
    <t>S1-14</t>
  </si>
  <si>
    <t>88 a</t>
  </si>
  <si>
    <t>AR 80</t>
  </si>
  <si>
    <t>Percentage of people in its own workforce who are covered by health and safety management system based on legal requirements and (or) recognised standards or guidelines</t>
  </si>
  <si>
    <t>88 b</t>
  </si>
  <si>
    <t>AR 82, AR 89 - AR91</t>
  </si>
  <si>
    <t>Number of fatalities in own workforce as result of work-related injuries and work-related ill health</t>
  </si>
  <si>
    <t>Number of fatalities as result of work-related injuries and work-related ill health of other workers working on undertaking's sites</t>
  </si>
  <si>
    <t>88 c</t>
  </si>
  <si>
    <t>AR 89 - AR 91</t>
  </si>
  <si>
    <t>Number of recordable work-related accidents for own workforce</t>
  </si>
  <si>
    <t>Rate of recordable work-related accidents for own workforce</t>
  </si>
  <si>
    <t>88 d</t>
  </si>
  <si>
    <t>Number of cases of recordable work-related ill health of employees</t>
  </si>
  <si>
    <t>88 e</t>
  </si>
  <si>
    <t>AR 95</t>
  </si>
  <si>
    <t>Number of days lost to work-related injuries and fatalities from work-related accidents, work-related ill health and fatalities from ill health related to employees</t>
  </si>
  <si>
    <t>Number of cases of recordable work-related ill health of non-employees</t>
  </si>
  <si>
    <t>Number of days lost to work-related injuries and fatalities from work-related accidents, work-related ill health and fatalities from ill health realted to non-employees</t>
  </si>
  <si>
    <t>Percentage of own workforce who are covered by health and safety management system based on legal requirements and (or) recognised standards or guidelines and which has been internally audited and (or) audited or certified by external party</t>
  </si>
  <si>
    <t>AR 81</t>
  </si>
  <si>
    <t xml:space="preserve">Description of underlying standards for internal audit or external certification of health and safety management system </t>
  </si>
  <si>
    <t>AR 94</t>
  </si>
  <si>
    <t>Number of cases of recordable work-related ill health detected among former own workforce</t>
  </si>
  <si>
    <t>S1-15</t>
  </si>
  <si>
    <t>93 a</t>
  </si>
  <si>
    <t>AR 96 - AR 97</t>
  </si>
  <si>
    <t>Percentage of employees entitled to take family-related leave</t>
  </si>
  <si>
    <t>93 b</t>
  </si>
  <si>
    <t>Percentage of entitled employees that took family-related leave</t>
  </si>
  <si>
    <t>Percentage of entitled employees that took family-related leave by gender [table]</t>
  </si>
  <si>
    <t>All employees are entitled to family-related leaves through social policy and (or) collective bargaining agreements</t>
  </si>
  <si>
    <t>S1-16</t>
  </si>
  <si>
    <t xml:space="preserve">97 a </t>
  </si>
  <si>
    <t>AR 98 - AR 100</t>
  </si>
  <si>
    <t>Gender pay gap</t>
  </si>
  <si>
    <t>SFDR/BENCH</t>
  </si>
  <si>
    <t>97 b</t>
  </si>
  <si>
    <t>AR 101</t>
  </si>
  <si>
    <t>Annual total remuneration ratio</t>
  </si>
  <si>
    <t>97 c</t>
  </si>
  <si>
    <t>AR 99, AR 102</t>
  </si>
  <si>
    <t xml:space="preserve">Disclosure of contextual information necessary to understand data, how data has been compiled and other changes to underlying data that are to be considered </t>
  </si>
  <si>
    <t>Gender pay gap breakdown by employee category and/or country/segment [table]</t>
  </si>
  <si>
    <t>Gender pay gap breakdown by employee category and ordinary basic salary and complementary/variable components</t>
  </si>
  <si>
    <t>Remuneration ratio adjusted for purchasing power differences between countries</t>
  </si>
  <si>
    <t xml:space="preserve">Description of methodology used for calculation of remuneration ratio adjusted for purchasing power differences between countries </t>
  </si>
  <si>
    <t>S1-17</t>
  </si>
  <si>
    <t>103 a</t>
  </si>
  <si>
    <t>Number of incidents of discrimination [table]</t>
  </si>
  <si>
    <t xml:space="preserve">103 a </t>
  </si>
  <si>
    <t>AR 103-AR 106</t>
  </si>
  <si>
    <t>Number of incidents of discrimination</t>
  </si>
  <si>
    <t>103 b</t>
  </si>
  <si>
    <t>Number of complaints filed through channels for people in own workforce to raise concerns</t>
  </si>
  <si>
    <t>Number of complaints filed to National Contact Points for OECD Multinational Enterprises</t>
  </si>
  <si>
    <t>103 c</t>
  </si>
  <si>
    <t>Amount of fines, penalties, and compensation for damages as result of incidents of discrimination, including harassment and complaints filed</t>
  </si>
  <si>
    <t xml:space="preserve">103 c </t>
  </si>
  <si>
    <t xml:space="preserve">Information about reconciliation of fines, penalties, and compensation for damages as result of violations regarding swork-related discrimination and harassment  with most relevant amount presented in financial statements </t>
  </si>
  <si>
    <t>103 d</t>
  </si>
  <si>
    <t xml:space="preserve">Disclosure of contextual information necessary to understand data and how data has been compiled (work-related grievances, incidents and complaints related to social and human rights matters) </t>
  </si>
  <si>
    <t>104 a</t>
  </si>
  <si>
    <t>Number of severe human rights issues and incidents connected to own workforce</t>
  </si>
  <si>
    <t>Number of severe human rights issues and incidents connected to own workforce that are cases of non respect of UN Guiding Principles and OECD Guidelines for Multinational Enterprises</t>
  </si>
  <si>
    <t>No severe human rights issues and incidents connected to own workforce have occurred</t>
  </si>
  <si>
    <t>104 b</t>
  </si>
  <si>
    <t>Amount of fines, penalties, and compensation for severe human rights issues and incidents connected to own workforce</t>
  </si>
  <si>
    <t xml:space="preserve">Information about reconciliation of amount of fines, penalties, and compensation for severe human rights issues and incidents connected to own workforce with most relevant amount presented in financial statements </t>
  </si>
  <si>
    <t>AR 103</t>
  </si>
  <si>
    <t>Disclosure of the status of incidents and/or complaints and actions taken</t>
  </si>
  <si>
    <t>AR 106</t>
  </si>
  <si>
    <t>Number of severe human rights cases where undertaking played role securing remedy for those affected</t>
  </si>
  <si>
    <t>S2.SBM-3</t>
  </si>
  <si>
    <t>AR 6 - AR 7</t>
  </si>
  <si>
    <t>All value chain workers  who can be materially impacted by undertaking are included in scope of disclosure under ESRS 2</t>
  </si>
  <si>
    <t>Description of types of value chain workers subject to material impacts</t>
  </si>
  <si>
    <t>11 a i-v</t>
  </si>
  <si>
    <t>Type of value chain workers subject to material impacts by own operations or through value chain</t>
  </si>
  <si>
    <t xml:space="preserve">Disclosure of geographies or commodities for which there is significant risk of child labour, or of forced or compulsory labour, among workers in undertaking’s value chain </t>
  </si>
  <si>
    <t>11 c</t>
  </si>
  <si>
    <t>Material negative impacts occurrence (value chain workers)</t>
  </si>
  <si>
    <t>11 d</t>
  </si>
  <si>
    <t xml:space="preserve">Description of activities that result in positive impacts and types of value chain workers  that are positively affected or could be positively affected </t>
  </si>
  <si>
    <t>11 e</t>
  </si>
  <si>
    <t xml:space="preserve">Description of material risks and opportunities arising from impacts and dependencies on  value chain workers  </t>
  </si>
  <si>
    <t>Disclosure of whether and how the undertaking has developed an understanding of how workers with particular characteristics, those working in particular contexts, or those undertaking particular activities may be at greater risk of harm.</t>
  </si>
  <si>
    <t xml:space="preserve">Disclosure of which of material risks and opportunities arising from impacts and dependencies on value chain workers  are impacts on specific groups </t>
  </si>
  <si>
    <t>S2-1</t>
  </si>
  <si>
    <t>AR 10, AR 13</t>
  </si>
  <si>
    <t>Policies to manage material impacts, risks and opportunities related to value chain workers [see ESRS 2 MDR-P]</t>
  </si>
  <si>
    <t>Description of relevant human rights policy commitments relevant to value chain workers</t>
  </si>
  <si>
    <t>17a</t>
  </si>
  <si>
    <t>Disclosure of general approach in relation to respect for human rights relevant to value chain workers</t>
  </si>
  <si>
    <t>17b</t>
  </si>
  <si>
    <t>Disclosure of general approach in relation to engagement with value chain workers</t>
  </si>
  <si>
    <t>Undertaking has supplier code of conduct</t>
  </si>
  <si>
    <t>Provisions in supplier codes of conudct are fully in line with applicable ILO standards</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</si>
  <si>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</si>
  <si>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SFDR + Benchmark</t>
  </si>
  <si>
    <t>S2-2</t>
  </si>
  <si>
    <t xml:space="preserve">Disclosure of whether and how perspectives of value chain workers inform decisions or activities aimed at managing actual and potential  impacts </t>
  </si>
  <si>
    <t>Engagement occurs with value chain workers or their legitimate
representatives directly, or with credible proxies</t>
  </si>
  <si>
    <t>AR 17 - AR 18</t>
  </si>
  <si>
    <t xml:space="preserve">Disclosure of function and most senior role within undertaking that has operational responsibility for ensuring that engagement happens and that results inform undertakings approach </t>
  </si>
  <si>
    <t>22 e</t>
  </si>
  <si>
    <t xml:space="preserve">Disclosure of how effectiveness of engagement with value chain workers is assessed </t>
  </si>
  <si>
    <t xml:space="preserve">Disclosure of steps taken to gain insight into perspectives of value chain workers that may be particularly vulnerable to impacts and (or) marginalised </t>
  </si>
  <si>
    <t>Statement in case the undertaking has not adopted a general process to engage with value chain workers</t>
  </si>
  <si>
    <t>Disclosure of timeframe for adoption of general process to engage with  value chain workers  in case the undertaking has not adopted a general process for engagement</t>
  </si>
  <si>
    <t>S2-3</t>
  </si>
  <si>
    <t xml:space="preserve">27 a </t>
  </si>
  <si>
    <t xml:space="preserve">Disclosure of general approach to and processes for providing or contributing to remedy where undertaking has identified that it connected with a material negative impact on  value chain workers  </t>
  </si>
  <si>
    <t xml:space="preserve">27 b </t>
  </si>
  <si>
    <t xml:space="preserve">Disclosure of specific channels in place for value chain workers to raise concerns or needs directly with undertaking and have them addressed </t>
  </si>
  <si>
    <t xml:space="preserve">27 c </t>
  </si>
  <si>
    <t xml:space="preserve">27 d </t>
  </si>
  <si>
    <t xml:space="preserve">Disclosure of whether and how it is assessed that value chain workers are aware of and trust structures or processes as way to raise their concerns or needs and have them addressed </t>
  </si>
  <si>
    <t xml:space="preserve">Disclosure of whether and how value chain workers are able to access channels at level of undertaking they are employed by or contracted to work for </t>
  </si>
  <si>
    <t>Third-party mechanisms are accessible to all workers</t>
  </si>
  <si>
    <t>Grievances are treated confidentially and with respect to rights of privacy and data protection</t>
  </si>
  <si>
    <t xml:space="preserve">Channels to raise concerns or needs allow for value chain workers to use them anonymously </t>
  </si>
  <si>
    <t>S2-4</t>
  </si>
  <si>
    <t>Action plans and resources to manage its material impacts, risks, and opportunities related to value chain workers [see ESRS 2 - MDR-A]</t>
  </si>
  <si>
    <t xml:space="preserve">32 a </t>
  </si>
  <si>
    <t>AR 38</t>
  </si>
  <si>
    <t xml:space="preserve">Description of action planned or underway to prevent, mitigate or remediate material negative impacts on  value chain workers  </t>
  </si>
  <si>
    <t>Description of whether and how action to provide or enable remedy in relation to an actual material impact</t>
  </si>
  <si>
    <t xml:space="preserve">Description of additional initiatives or processes with primary purpose of delivering positive impacts for value chain workers </t>
  </si>
  <si>
    <t>AR 33 - AR 35</t>
  </si>
  <si>
    <t xml:space="preserve">Description of how effectiveness of actions or initiatives in delivering outcomes for value chain workersis tracked and assessed </t>
  </si>
  <si>
    <t xml:space="preserve">Description of processes to identifying what action is needed and appropriate in response to particular actual or potential material negative impact on  value chain workers  </t>
  </si>
  <si>
    <t xml:space="preserve">Description of approach to taking action in relation to specific material negative impacts on value chain workers  </t>
  </si>
  <si>
    <t xml:space="preserve">Description of approach to ensuring that processes to provide or enable remedy in event of material negative impacts on  value chain workers  are available and effective in their implementation and outcomes </t>
  </si>
  <si>
    <t>34 a</t>
  </si>
  <si>
    <t>AR 40 - AR 41, AR 43</t>
  </si>
  <si>
    <t xml:space="preserve">Description of what action is planned or underway to mitigate material risks arising from impacts and dependencies on  value chain workers  and how effectiveness is tracked </t>
  </si>
  <si>
    <t>34 b</t>
  </si>
  <si>
    <t xml:space="preserve">Description of what action is planned or underway to pursue material opportunities in relation to  value chain workers  </t>
  </si>
  <si>
    <t xml:space="preserve">Disclosure of whether and how it is ensured that own practices do not cause or contribute to material negative impacts on value chain workers  </t>
  </si>
  <si>
    <t xml:space="preserve">Disclosure of severe human rights issues and incidents connected to upstream and downstream value chain </t>
  </si>
  <si>
    <t xml:space="preserve">Disclosure of resources allocated to management of material impacts </t>
  </si>
  <si>
    <t xml:space="preserve">Disclosure of whether and how undertaking seeks to use leverage with relevant business relationships to manage material negative impacts affecting value chain workers  </t>
  </si>
  <si>
    <t xml:space="preserve">Disclosure of how participation in industry or multi-stakeholder initiative and undertaking's own involvement is aiming to address material impacts </t>
  </si>
  <si>
    <t>AR 36 a</t>
  </si>
  <si>
    <t xml:space="preserve">Disclosure of whether and how value chain workers and legitimate representatives or their credible proxies play role in decisions regarding design and implementation of programmes or processes </t>
  </si>
  <si>
    <t>AR 36 b</t>
  </si>
  <si>
    <t xml:space="preserve">Information about intended or achieved positive outcomes of programmes or processes for  value chain workers  </t>
  </si>
  <si>
    <t>Initiatives or processes whose primary aim is to deliver positive impacts for  value chain workers  are designed also to support achievement of one or more of Sustainable Development Goals</t>
  </si>
  <si>
    <t>S2-5</t>
  </si>
  <si>
    <t>AR 46 - AR 48</t>
  </si>
  <si>
    <t>Targets set to manage material impacts, risks and opportunities related to value chain workers [see ESRS 2 - MDR-T]</t>
  </si>
  <si>
    <t xml:space="preserve">42 a </t>
  </si>
  <si>
    <t xml:space="preserve">Disclosure of whether and how value chain workers , their legitimate representatives or credible proxies were engaged directly in setting targets </t>
  </si>
  <si>
    <t xml:space="preserve">Disclosure of whether and how value chain workers , their legitimate representatives or credible proxies were engaged directly in tracking performance against targets </t>
  </si>
  <si>
    <t xml:space="preserve">Disclosure of whether and how value chain workers , their legitimate representatives or credible proxies were engaged directly in identifying lessons or improvements as result of undertaking’s performance </t>
  </si>
  <si>
    <t>AR 45 a</t>
  </si>
  <si>
    <t xml:space="preserve">Disclosure of intended outcomes to be achieved in lives of  value chain workers  </t>
  </si>
  <si>
    <t>AR 45 b</t>
  </si>
  <si>
    <t>AR 45 c</t>
  </si>
  <si>
    <t xml:space="preserve">Disclosure of references to standards or commitments on which target is based </t>
  </si>
  <si>
    <t>S3.SBM-3</t>
  </si>
  <si>
    <t xml:space="preserve">AR 5 - AR 6 </t>
  </si>
  <si>
    <t>All  affected communities who can be materially impacted by undertaking are included in scope of disclosure under ESRS 2</t>
  </si>
  <si>
    <t>9 a)</t>
  </si>
  <si>
    <t>Description of types of affected communities subject to material impacts</t>
  </si>
  <si>
    <t>9 a i-iv</t>
  </si>
  <si>
    <t>Type of communities subject to material impacts by own operations or through value chain</t>
  </si>
  <si>
    <t>Material negative impacts occurrence (affected communities)</t>
  </si>
  <si>
    <t>9 c</t>
  </si>
  <si>
    <t xml:space="preserve">Description of activities that result in positive impacts and types of affected communities that are positively affected or could be positively affected </t>
  </si>
  <si>
    <t>9 d</t>
  </si>
  <si>
    <t xml:space="preserve">Description of material risks and opportunities arising from impacts and dependencies on  affected communities   </t>
  </si>
  <si>
    <t>Disclosure of whether and how the undertaking has developed an understanding of how affected communities with particular characteristics or those living in particular contexts, or those undertaking particular activities may be at greater risk of harm</t>
  </si>
  <si>
    <t xml:space="preserve">Disclosure of which of material risks and opportunities arising from impacts and dependencies on affected communities are impacts on specific groups </t>
  </si>
  <si>
    <t>S3-1</t>
  </si>
  <si>
    <t>Policies to manage material impacts, risks and opportunities related to affected communities [see ESRS 2 MDR-P]</t>
  </si>
  <si>
    <t>Disclosure of any  any particular policy provisions for preventing and addressing impacts on indigenous peoples</t>
  </si>
  <si>
    <t>Description of relevant human rights policy commitments relevant to affected communities</t>
  </si>
  <si>
    <t>Disclosure of general approach in relation to respect for human rights of communities, and indigenous peoples specifically</t>
  </si>
  <si>
    <t>Disclosure of general approach in relation to engagement with affected communities</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</si>
  <si>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</si>
  <si>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S3-2</t>
  </si>
  <si>
    <t xml:space="preserve">Disclosure of whether and how perspectives of affected communities inform decisions or activities aimed at managing actual and potential impacts </t>
  </si>
  <si>
    <t>Engagement occurs with affected communities or their legitimate representatives directly, or with credible proxies</t>
  </si>
  <si>
    <t>Disclosure of how the undertaking assesses the effectiveness of its engagement with affected communities</t>
  </si>
  <si>
    <t xml:space="preserve">Disclosure of steps taken to gain insight into perspectives of  affected communities hat may be particularly vulnerable to impacts and (or) marginalised </t>
  </si>
  <si>
    <t>Disclosure of whether and how the undertaking takes into account and ensures respect of particular rights of indigenous peoples in its stakeholder engagement approach</t>
  </si>
  <si>
    <t>Statement in case the undertaking has not adopted a general process to engage with affected communities</t>
  </si>
  <si>
    <t>Disclosure of timeframe for adoption of general process to engage with affected communities in case the undertaking has not adopted a general process for engagement</t>
  </si>
  <si>
    <t>S3-3</t>
  </si>
  <si>
    <t>AR 17, AR 22</t>
  </si>
  <si>
    <t xml:space="preserve">Disclosure of general approach to and processes for providing or contributing to remedy where undertaking has identified that it connected with a material negative impact on affected communities   </t>
  </si>
  <si>
    <t xml:space="preserve">Disclosure of specific channels in place for affected communities to raise concerns or needs directly with undertaking and have them addressed </t>
  </si>
  <si>
    <t xml:space="preserve">Disclosure of whether and how it is assessed that affected communities are aware of and trust structures or processes as way to raise their concerns or needs and have them addressed </t>
  </si>
  <si>
    <t xml:space="preserve">Disclosure of timeframe for channel or processes for raising concerns to be in place </t>
  </si>
  <si>
    <t>Disclosure of whether and how affected communities are able to access channels at level of undertaking they are affected by</t>
  </si>
  <si>
    <t>Third-party mechanisms are accessible to all affected communities</t>
  </si>
  <si>
    <t>affected communities   are allowed to use anonymously channels to raise concerns or needs</t>
  </si>
  <si>
    <t>S3-4</t>
  </si>
  <si>
    <t>Action plans and resources to manage its material impacts, risks, and opportunities related to affected communities [see ESRS 2 - MDR-A]</t>
  </si>
  <si>
    <t>AR 28 - AR 29, AR 36</t>
  </si>
  <si>
    <t xml:space="preserve">Description of action taken, planned or underway to prevent, mitigate or remediate material negative impacts on affected communities   </t>
  </si>
  <si>
    <t>Description of whether and how the undertaking has taken action to provide or enable remedy in relation to an actual material impact</t>
  </si>
  <si>
    <t xml:space="preserve">Description of additional initiatives or processes with primary purpose of delivering positive impacts for affected communities  </t>
  </si>
  <si>
    <t>AR 31 - AR 33</t>
  </si>
  <si>
    <t xml:space="preserve">Description of how effectiveness of actions or initiatives in delivering outcomes for affected communities is tracked and assessed </t>
  </si>
  <si>
    <t xml:space="preserve">Description of processes to identifying what action is needed and appropriate in response to particular actual or potential material negative impact on affected communities   </t>
  </si>
  <si>
    <t xml:space="preserve">Description of approach to taking action in relation to specific material negative impacts on affected communities   </t>
  </si>
  <si>
    <t xml:space="preserve">Description of approach to ensuring that processes to provide or enable remedy in event of material negative impacts on affected communities are available and effective in their implementation and outcomes </t>
  </si>
  <si>
    <t>AR 38 - AR 40, AR 42</t>
  </si>
  <si>
    <t xml:space="preserve">Description of what action is planned or underway to mitigate material risks arising from impacts and dependencies on affected communities and how effectiveness is tracked </t>
  </si>
  <si>
    <t xml:space="preserve">Description of what action is planned or underway to pursue material opportunities in relation to affected communities   </t>
  </si>
  <si>
    <t xml:space="preserve">Disclosure of whether and how it is ensured that own practices do not cause or contribute to material negative impacts on affected communities   </t>
  </si>
  <si>
    <t xml:space="preserve">Disclosure of severe human rights issues and incidents connected to affected communities </t>
  </si>
  <si>
    <t xml:space="preserve">Disclosure of whether and how undertaking seeks to use leverage with relevant business relationships to manage material negative impacts affecting  affected communities   </t>
  </si>
  <si>
    <t xml:space="preserve">Disclosure of whether and how affected communities  play role in decisions regarding design and implementation of programmes or investments </t>
  </si>
  <si>
    <t xml:space="preserve">Information about intended or achieved positive outcomes of programmes or investments for  affected communities   </t>
  </si>
  <si>
    <t>Explanation of the approximate scope of affected communities covered by the described social investment or development programmes, and, where applicable, the rationale for why selected communities were chosen</t>
  </si>
  <si>
    <t>Initiatives or processes whose primary aim is to deliver positive impacts for affected communities are designed also to support achievement of one or more of Sustainable Development Goals</t>
  </si>
  <si>
    <t>S3-5</t>
  </si>
  <si>
    <t>AR 45 -AR 47</t>
  </si>
  <si>
    <t>Targets set to manage material impacts, risks and opportunities related to affected communities [see ESRS 2 - MDR-T]</t>
  </si>
  <si>
    <t>Disclosure of whether and how affected communities were engaged directly in setting targets</t>
  </si>
  <si>
    <t>Disclosure of whether and how affected communities  were engaged directly in tracking performance against targets</t>
  </si>
  <si>
    <t>Disclosure of whether and how affected communities  were engaged directly in identifying lessons or improvements as result of undertaking’s performance</t>
  </si>
  <si>
    <t>AR 44 a</t>
  </si>
  <si>
    <t xml:space="preserve">Disclosure of intended outcomes to be achieved in lives of  affected communities   </t>
  </si>
  <si>
    <t>AR 44 b</t>
  </si>
  <si>
    <t>AR 44 c</t>
  </si>
  <si>
    <t>S4.SBM-3</t>
  </si>
  <si>
    <t>AR 5  -AR 6</t>
  </si>
  <si>
    <t>All  consumers and end-users who can be materially impacted by undertaking are included in scope of disclosure under ESRS 2</t>
  </si>
  <si>
    <t>Description of types of consumers and end-users subject to material impacts</t>
  </si>
  <si>
    <t>10 a i-iv</t>
  </si>
  <si>
    <t>Type of consumers and end-users subject to material impacts by own operations or through value chain</t>
  </si>
  <si>
    <t>Material negative impacts occurrence (consumers and end-users)</t>
  </si>
  <si>
    <t xml:space="preserve">Description of activities that result in positive impacts and types of  consumers and end-users that are positively affected or could be positively affected </t>
  </si>
  <si>
    <t xml:space="preserve">Description of material risks and opportunities arising from impacts and dependencies on  consumers and end-users   </t>
  </si>
  <si>
    <t>Disclosure of whether and how understanding of how consumers and end-users with particular characteristics, working in particular contexts, or undertaking particular activities may be at greater risk of harm has been developed</t>
  </si>
  <si>
    <t xml:space="preserve">Disclosure of which of material risks and opportunities arising from impacts and dependencies on consumers and end-users are impacts on specific groups </t>
  </si>
  <si>
    <t>S4-1</t>
  </si>
  <si>
    <t>Policies to manage material impacts, risks and opportunities related to consumers and end-users [see ESRS 2 MDR-P]</t>
  </si>
  <si>
    <t>Policies to manage material impacts, risks and opportunities related to affected consumers and end-users, including specific groups or all consumers / end-users</t>
  </si>
  <si>
    <t>Description of relevant human rights policy commitments relevant to consumers and/or end-users</t>
  </si>
  <si>
    <t>Disclosure of general approach in relation to respect for human rights of consumers and end-users</t>
  </si>
  <si>
    <t>Disclosure of general approach in relation to engagement with consumers and/or end-users</t>
  </si>
  <si>
    <t xml:space="preserve">Description of whether and how policies are aligned with relevant internationally recognised instruments </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</si>
  <si>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</si>
  <si>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S4-2</t>
  </si>
  <si>
    <t xml:space="preserve">Disclosure of whether and how perspectives of consumers and end-users inform decisions or activities aimed at managing actual and potential impacts </t>
  </si>
  <si>
    <t>Engagement occurs with consumers and end-users  or their legitimate representatives directly, or with credible proxies</t>
  </si>
  <si>
    <t>20 b</t>
  </si>
  <si>
    <t>20 c</t>
  </si>
  <si>
    <t>AR 15 - AR 16</t>
  </si>
  <si>
    <t>20 d</t>
  </si>
  <si>
    <t xml:space="preserve">Disclosure of how effectiveness of engagement with  consumers and end-users   is assessed </t>
  </si>
  <si>
    <t xml:space="preserve">Disclosure of steps taken to gain insight into perspectives of  consumers and end-users  / consumers and end-users that may be particularly vulnerable to impacts and (or) marginalised </t>
  </si>
  <si>
    <t>Statement in case the undertaking has not adopted a general process to engage with consumers and/or end-users</t>
  </si>
  <si>
    <t>Disclosure of timeframe for adoption of general process to engage with  consumers and end-users   in case the undertaking has not adopted a general process for engageme</t>
  </si>
  <si>
    <t>Type of role or function handling with engagement</t>
  </si>
  <si>
    <t>S4-3</t>
  </si>
  <si>
    <t xml:space="preserve">25 a </t>
  </si>
  <si>
    <t xml:space="preserve">Disclosure of general approach to and processes for providing or contributing to remedy where undertaking has identified that it connected with a material negative impact on consumers and end-users   </t>
  </si>
  <si>
    <t xml:space="preserve">25 b </t>
  </si>
  <si>
    <t xml:space="preserve">Disclosure of specific channels in place for consumers and end-users to raise concerns or needs directly with undertaking and have them addressed </t>
  </si>
  <si>
    <t xml:space="preserve">25 c </t>
  </si>
  <si>
    <t xml:space="preserve">25 d </t>
  </si>
  <si>
    <t xml:space="preserve">AR 24 </t>
  </si>
  <si>
    <t xml:space="preserve">Disclosure of whether and how it is assessed that consumers and end-users are aware of and trust structures or processes as way to raise their concerns or needs and have them addressed </t>
  </si>
  <si>
    <t>Disclosure of whether and how consumers and/or end-users are able to access channels at level of undertaking they are affected by</t>
  </si>
  <si>
    <t>Third-party mechanisms are accessible to all consumers and/or end-users</t>
  </si>
  <si>
    <t>consumers and end-users   are allowed to use anonymously channels to raise concerns or needs</t>
  </si>
  <si>
    <t>Number of complaints received from consumers and/or end users during the reporting period</t>
  </si>
  <si>
    <t>S4-4</t>
  </si>
  <si>
    <t>Action plans and resources to manage its material impacts, risks, and opportunities related to consumers and end-users [see ESRS 2 - MDR-A]</t>
  </si>
  <si>
    <t xml:space="preserve">31 a </t>
  </si>
  <si>
    <t xml:space="preserve">Description of action planned or underway to prevent, mitigate or remediate material negative impacts on consumers and end-users   </t>
  </si>
  <si>
    <t>31 b</t>
  </si>
  <si>
    <t>Description of whether and how action has been taken to provide or enable remedy in relation to an actual material impact</t>
  </si>
  <si>
    <t>31 c</t>
  </si>
  <si>
    <t xml:space="preserve">Description of additional initiatives or processes with primary purpose of delivering positive impacts for consumers and end-users  </t>
  </si>
  <si>
    <t>31 d</t>
  </si>
  <si>
    <t>AR 30 - AR 32</t>
  </si>
  <si>
    <t xml:space="preserve">Description of how effectiveness of actions or initiatives in delivering outcomes for consumers and end-users is tracked and assessed </t>
  </si>
  <si>
    <t xml:space="preserve">Description of approach to identifying what action is needed and appropriate in response to particular actual or potential material negative impact on  consumers and end-users   </t>
  </si>
  <si>
    <t xml:space="preserve">Description of approach to taking action in relation to specific material impacts on consumers and end-users   </t>
  </si>
  <si>
    <t xml:space="preserve">Description of approach to ensuring that processes to provide or enable remedy in event of material negative impacts on  consumers and end-users are available and effective in their implementation and outcomes </t>
  </si>
  <si>
    <t>AR 37 - AR 38, AR 40</t>
  </si>
  <si>
    <t xml:space="preserve">Description of what action is planned or underway to mitigate material risks arising from impacts and dependencies on consumers and end-users and how effectiveness is tracked </t>
  </si>
  <si>
    <t xml:space="preserve">Description of what action is planned or underway to pursue material opportunities in relation to consumers and end-users   </t>
  </si>
  <si>
    <t xml:space="preserve">Disclosure of whether and how it is ensured that own practices do not cause or contribute to material negative impacts on consumers and end-users   </t>
  </si>
  <si>
    <t>Disclosure of severe human rights issues and incidents connected to consumers and/or end-users</t>
  </si>
  <si>
    <t xml:space="preserve">Disclosure of whether and how undertaking seeks to use leverage with relevant business relationships to manage material negative impacts affecting  consumers and end-users   </t>
  </si>
  <si>
    <t xml:space="preserve">Disclosure of how consumers and end-users play role in decisions regarding design and implementation of programmes or processes </t>
  </si>
  <si>
    <t xml:space="preserve">Information about intended or achieved positive outcomes of programmes or processes for consumers and end-users   </t>
  </si>
  <si>
    <t>Initiatives or processes whose primary aim is to deliver positive impacts for consumers and/or end-users are designed also to support achievement of one or more of Sustainable Development Goals</t>
  </si>
  <si>
    <t>S4-5</t>
  </si>
  <si>
    <t>AR 43 - AR 45</t>
  </si>
  <si>
    <t>Targets set to manage material impacts, risks and opportunities related to consumers and end-users [see ESRS 2 - MDR-T]</t>
  </si>
  <si>
    <t>Disclosure of whether and how consumers and end-users were engaged directly in setting targets</t>
  </si>
  <si>
    <t>41 b</t>
  </si>
  <si>
    <t>Disclosure of whether and how consumers and end-users were engaged directly in tracking performance against targets</t>
  </si>
  <si>
    <t>41 c</t>
  </si>
  <si>
    <t>Disclosure of whether and how consumers and end-users were engaged directly in identifying lessons or improvements as result of undertaking’s performance</t>
  </si>
  <si>
    <t>AR 42 a</t>
  </si>
  <si>
    <t xml:space="preserve">Disclosure of intended outcomes to be achieved in lives of consumers and end-users   </t>
  </si>
  <si>
    <t>AR 42 b</t>
  </si>
  <si>
    <t>AR 42 c</t>
  </si>
  <si>
    <t>G1.GOV-1</t>
  </si>
  <si>
    <t>5a</t>
  </si>
  <si>
    <t>Disclosure of role of administrative, management and supervisory bodies related to business conduct</t>
  </si>
  <si>
    <t>5 b</t>
  </si>
  <si>
    <t>Disclosure of expertise of administrative, management and supervisory bodies on business conduct matters</t>
  </si>
  <si>
    <t>G1-1</t>
  </si>
  <si>
    <t>Policies in place to manage its material impacts, risks and opportunities related to business conduct and corporate culture [see ESRS 2 MDR-P]</t>
  </si>
  <si>
    <t>Description of how the undertaking establishes, develops, promotes and evaluates its corporate culture</t>
  </si>
  <si>
    <t>10a</t>
  </si>
  <si>
    <t>Description of the mechanisms for identifying, reporting and investigating concerns about unlawful behaviour or behaviour in contradiction of its code of conduct or similar internal rules</t>
  </si>
  <si>
    <t>No policies on anti-corruption or anti-bribery consistent with United Nations Convention against Corruption are in place</t>
  </si>
  <si>
    <t>Timetable for implementation of policies on anti-corruption or anti-bribery consistent with United Nations Convention against Corruption</t>
  </si>
  <si>
    <t>Disclosure of safeguards for reporting irregularities including whistleblowing protection</t>
  </si>
  <si>
    <t>No policies on protection of whistle-blowers are in place</t>
  </si>
  <si>
    <t>Timetable for implementation of policies on protection of whistle-blowers</t>
  </si>
  <si>
    <t>10 e</t>
  </si>
  <si>
    <t>Undertaking is committed to investigate business conduct incidents promptly, independently and objectively</t>
  </si>
  <si>
    <t>10 f</t>
  </si>
  <si>
    <t>Policies with respect to animal welfare are in place</t>
  </si>
  <si>
    <t xml:space="preserve">10 g </t>
  </si>
  <si>
    <t>Information about policy for training within organisation on business conduct</t>
  </si>
  <si>
    <t>10 h</t>
  </si>
  <si>
    <t>Disclosure of the functions that are most at risk in respect of corruption and bribery</t>
  </si>
  <si>
    <t>Entity is subject to legal requirements with regard to protection of whistleblowers</t>
  </si>
  <si>
    <t>G1-2</t>
  </si>
  <si>
    <t>AR 2 - AR 3</t>
  </si>
  <si>
    <t>Description of policy to prevent late payments, especially to SMEs</t>
  </si>
  <si>
    <t xml:space="preserve">15 a </t>
  </si>
  <si>
    <t>Description of approaches in regard to relationships with suppliers, taking account risks related to supply chain and impacts on sustainability matters</t>
  </si>
  <si>
    <t>Disclosure of whether and how social and environmental criteria are taken into account for selection of supply-side contractual partners</t>
  </si>
  <si>
    <t>G1-3</t>
  </si>
  <si>
    <t>18 a</t>
  </si>
  <si>
    <t>AR 5 - AR 6</t>
  </si>
  <si>
    <t>Information about procedures in place to prevent, detect, and address allegations or incidents of corruption or bribery</t>
  </si>
  <si>
    <t>18 b</t>
  </si>
  <si>
    <t>Investigators or investigating committee are separate from chain of management involved in prevention and detection of corruption or bribery</t>
  </si>
  <si>
    <t>18 c</t>
  </si>
  <si>
    <t>Information about process to report outcomes to administrative, management and supervisory bodies</t>
  </si>
  <si>
    <t>Disclosure of plans to adopt procedures to prevent, detect, and address allegations or incidents of corruption or bribery in case of no procedure</t>
  </si>
  <si>
    <t>Information about how policies are communicated to those for whom they are relevant (prevention and detection of corruption or bribery)</t>
  </si>
  <si>
    <t xml:space="preserve">21 a </t>
  </si>
  <si>
    <t>Information about nature, scope and depth of anti-corruption or anti-bribery training programmes offered or required</t>
  </si>
  <si>
    <t>Percentage of functions-at-risk covered by training programmes</t>
  </si>
  <si>
    <t>Information about members of administrative, supervisory and management bodies relating to anti-corruption or anti-bribery training</t>
  </si>
  <si>
    <t>Disclosure of an analysis of its training activities by, for example, region of training or category</t>
  </si>
  <si>
    <t>G1-4</t>
  </si>
  <si>
    <t>Action plans and resources to manage its material impacts, risks, and opportunities related to corruption and bribery [see ESRS 2 - MDR-A]</t>
  </si>
  <si>
    <t>Number of convictions for violation of anti-corruption and anti- bribery laws</t>
  </si>
  <si>
    <t>Amount of fines for violation of anti-corruption and anti- bribery laws</t>
  </si>
  <si>
    <t>Prevention and detection of corruption or bribery - anti-corruption and bribery training table</t>
  </si>
  <si>
    <t>25 a</t>
  </si>
  <si>
    <t>Number of confirmed incidents of corruption or bribery</t>
  </si>
  <si>
    <t>Information about nature of confirmed incidents of corruption or bribery</t>
  </si>
  <si>
    <t>25 b</t>
  </si>
  <si>
    <t>Number of confirmed incidents in which own workers were dismissed or disciplined for corruption or bribery-related incidents</t>
  </si>
  <si>
    <t>25 c</t>
  </si>
  <si>
    <t>Number of confirmed incidents relating to contracts with business partners that were terminated or not renewed due to violations related to corruption or bribery</t>
  </si>
  <si>
    <t>25 d</t>
  </si>
  <si>
    <t>Information about details of public legal cases regarding corruption or bribery brought against undertaking and own workers and about outcomes of such cases</t>
  </si>
  <si>
    <t>G1-5</t>
  </si>
  <si>
    <t>Information about representative(s) responsible in administrative, management and supervisory bodies for oversight of political influence and lobbying activities</t>
  </si>
  <si>
    <t>AR 9 - AR 10</t>
  </si>
  <si>
    <t>Information about financial or in-kind political contributions</t>
  </si>
  <si>
    <t>29 b i</t>
  </si>
  <si>
    <t>Financial political contributions made</t>
  </si>
  <si>
    <t>Amount of internal and external lobbying expenses</t>
  </si>
  <si>
    <t>Amount paid for membership to lobbying associations</t>
  </si>
  <si>
    <t>In-kind political contributions made</t>
  </si>
  <si>
    <t>29 b ii</t>
  </si>
  <si>
    <t>Disclosure of how monetary value of in-kind contributions is estimated</t>
  </si>
  <si>
    <t>Financial and in-kind political contributions made [table]</t>
  </si>
  <si>
    <t>Disclosure of main topics covered by lobbying activities and undertaking's main positions on these topics</t>
  </si>
  <si>
    <t>Undertaking is registered in EU Transparency Register or in equivalent transparency register in Member State</t>
  </si>
  <si>
    <t>Information about appointment of any members of administrative, management and supervisory bodies who held comparable position in public administration in two years preceding such appointment</t>
  </si>
  <si>
    <t>AR13</t>
  </si>
  <si>
    <t>The entity is legally obliged to be a member of a chamber of commerce or other organisation that represents its interests</t>
  </si>
  <si>
    <t>G1-6</t>
  </si>
  <si>
    <t>Average number of days to pay invoice from date when contractual or statutory term of payment starts to be calculated</t>
  </si>
  <si>
    <t>AR 16 - AR 17</t>
  </si>
  <si>
    <t>Description of undertakings standard payment terms in number of days by main category of suppliers</t>
  </si>
  <si>
    <t>Percentage of payments aligned with standard payment terms</t>
  </si>
  <si>
    <t>Number of outstanding legal proceedings for late payments</t>
  </si>
  <si>
    <t>33 d</t>
  </si>
  <si>
    <t>Disclosure of contextual information regarding payment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</si>
</sst>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sz val="11"/>
      <name val="Calibri"/>
      <family val="2"/>
    </font>
    <font>
      <sz val="11"/>
      <color indexed="40"/>
      <name val="Calibri"/>
      <family val="2"/>
    </font>
    <font>
      <b/>
      <sz val="12"/>
      <color indexed="8"/>
      <name val="Calibri"/>
      <family val="2"/>
    </font>
    <font>
      <b/>
      <sz val="12"/>
      <name val="Calibri"/>
      <family val="2"/>
    </font>
    <font>
      <sz val="11"/>
      <name val="Calibri"/>
    </font>
    <font>
      <u/>
      <sz val="11"/>
      <color theme="10"/>
      <name val="Calibri"/>
      <family val="2"/>
    </font>
    <font>
      <sz val="8"/>
      <name val="Calibri"/>
    </font>
    <font>
      <sz val="11"/>
      <color theme="1"/>
      <name val="Calibri"/>
      <family val="2"/>
    </font>
    <font>
      <u/>
      <sz val="11"/>
      <color theme="1"/>
      <name val="Calibri"/>
      <family val="2"/>
    </font>
    <font>
      <b/>
      <sz val="11"/>
      <name val="Calibri"/>
      <family val="2"/>
    </font>
    <font>
      <sz val="8"/>
      <name val="Calibri"/>
      <family val="2"/>
    </font>
    <font>
      <b/>
      <sz val="11"/>
      <color rgb="FF00B050"/>
      <name val="Calibri"/>
      <family val="2"/>
    </font>
    <font>
      <b/>
      <u/>
      <sz val="12"/>
      <color indexed="30"/>
      <name val="Calibri"/>
      <family val="2"/>
    </font>
    <font>
      <sz val="9"/>
      <color indexed="81"/>
      <name val="Tahoma"/>
      <charset val="1"/>
    </font>
    <font>
      <b/>
      <sz val="9"/>
      <color indexed="81"/>
      <name val="Tahoma"/>
      <charset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92D050"/>
        <bgColor indexed="64"/>
      </patternFill>
    </fill>
    <fill>
      <patternFill patternType="solid">
        <fgColor theme="7" tint="0.79998168889431442"/>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style="thin">
        <color auto="1"/>
      </left>
      <right/>
      <top/>
      <bottom style="medium">
        <color auto="1"/>
      </bottom>
      <diagonal/>
    </border>
    <border>
      <left style="medium">
        <color indexed="64"/>
      </left>
      <right style="medium">
        <color indexed="64"/>
      </right>
      <top/>
      <bottom style="thin">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indexed="64"/>
      </left>
      <right/>
      <top style="medium">
        <color indexed="64"/>
      </top>
      <bottom style="medium">
        <color indexed="64"/>
      </bottom>
      <diagonal/>
    </border>
  </borders>
  <cellStyleXfs count="49">
    <xf numFmtId="0" fontId="0" fillId="0" borderId="0"/>
    <xf numFmtId="9" fontId="24"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xf numFmtId="0" fontId="19" fillId="0" borderId="0"/>
    <xf numFmtId="0" fontId="19" fillId="0" borderId="0"/>
    <xf numFmtId="0" fontId="20" fillId="0" borderId="0"/>
    <xf numFmtId="0" fontId="25" fillId="0" borderId="0" applyNumberFormat="0" applyFill="0" applyBorder="0" applyAlignment="0" applyProtection="0"/>
  </cellStyleXfs>
  <cellXfs count="426">
    <xf numFmtId="0" fontId="0" fillId="0" borderId="0" xfId="0"/>
    <xf numFmtId="0" fontId="23" fillId="0" borderId="15" xfId="0" applyFont="1" applyBorder="1" applyAlignment="1">
      <alignment horizontal="left" vertical="center" wrapText="1"/>
    </xf>
    <xf numFmtId="0" fontId="23" fillId="0" borderId="15" xfId="0" applyFont="1" applyBorder="1" applyAlignment="1">
      <alignment horizontal="center" vertical="center" wrapText="1"/>
    </xf>
    <xf numFmtId="0" fontId="22" fillId="0" borderId="16" xfId="44" applyFont="1" applyBorder="1" applyAlignment="1">
      <alignment horizontal="center" vertical="center" wrapText="1"/>
    </xf>
    <xf numFmtId="0" fontId="0" fillId="0" borderId="0" xfId="0" applyAlignment="1">
      <alignment horizontal="center"/>
    </xf>
    <xf numFmtId="49" fontId="22" fillId="0" borderId="15" xfId="44" applyNumberFormat="1" applyFont="1" applyBorder="1" applyAlignment="1">
      <alignment horizontal="center" vertical="center" wrapText="1"/>
    </xf>
    <xf numFmtId="0" fontId="23" fillId="0" borderId="15" xfId="0" applyFont="1" applyBorder="1" applyAlignment="1">
      <alignment vertical="center" wrapText="1"/>
    </xf>
    <xf numFmtId="0" fontId="22" fillId="0" borderId="14" xfId="44" applyFont="1" applyBorder="1" applyAlignment="1">
      <alignment horizontal="left" vertical="center" wrapText="1"/>
    </xf>
    <xf numFmtId="0" fontId="22" fillId="0" borderId="16" xfId="44" applyFont="1" applyBorder="1" applyAlignment="1">
      <alignment horizontal="left" vertical="center" wrapText="1"/>
    </xf>
    <xf numFmtId="49" fontId="22" fillId="0" borderId="14" xfId="44" applyNumberFormat="1" applyFont="1" applyBorder="1" applyAlignment="1">
      <alignment horizontal="left" vertical="center" wrapText="1"/>
    </xf>
    <xf numFmtId="0" fontId="22" fillId="0" borderId="15" xfId="44" applyFont="1" applyBorder="1" applyAlignment="1">
      <alignment horizontal="left" vertical="center" wrapText="1"/>
    </xf>
    <xf numFmtId="0" fontId="23" fillId="0" borderId="16" xfId="0" applyFont="1" applyBorder="1" applyAlignment="1">
      <alignment horizontal="left" vertical="center" wrapText="1"/>
    </xf>
    <xf numFmtId="0" fontId="23" fillId="0" borderId="16" xfId="0" applyFont="1" applyBorder="1" applyAlignment="1">
      <alignment horizontal="center" vertical="center" wrapText="1"/>
    </xf>
    <xf numFmtId="0" fontId="18" fillId="0" borderId="10" xfId="43" applyFill="1" applyBorder="1"/>
    <xf numFmtId="0" fontId="0" fillId="0" borderId="0" xfId="0" applyAlignment="1">
      <alignment horizontal="left"/>
    </xf>
    <xf numFmtId="0" fontId="0" fillId="0" borderId="0" xfId="0" applyAlignment="1">
      <alignment horizontal="center" vertical="center"/>
    </xf>
    <xf numFmtId="49" fontId="22" fillId="0" borderId="16" xfId="44" applyNumberFormat="1" applyFont="1" applyBorder="1" applyAlignment="1">
      <alignment horizontal="left" vertical="center" wrapText="1"/>
    </xf>
    <xf numFmtId="49" fontId="22" fillId="0" borderId="14" xfId="44" applyNumberFormat="1" applyFont="1" applyBorder="1" applyAlignment="1">
      <alignment horizontal="center" vertical="center" wrapText="1"/>
    </xf>
    <xf numFmtId="0" fontId="19" fillId="0" borderId="0" xfId="45"/>
    <xf numFmtId="0" fontId="19" fillId="0" borderId="0" xfId="45" applyAlignment="1">
      <alignment horizontal="left"/>
    </xf>
    <xf numFmtId="0" fontId="19" fillId="0" borderId="0" xfId="45" applyAlignment="1">
      <alignment horizontal="center"/>
    </xf>
    <xf numFmtId="0" fontId="19" fillId="0" borderId="0" xfId="45" applyAlignment="1">
      <alignment horizontal="center" vertical="center"/>
    </xf>
    <xf numFmtId="0" fontId="19" fillId="0" borderId="0" xfId="45" applyAlignment="1">
      <alignment wrapText="1"/>
    </xf>
    <xf numFmtId="49" fontId="22" fillId="0" borderId="15" xfId="44" applyNumberFormat="1" applyFont="1" applyBorder="1" applyAlignment="1">
      <alignment horizontal="left" vertical="center" wrapText="1"/>
    </xf>
    <xf numFmtId="0" fontId="0" fillId="0" borderId="0" xfId="45" applyFont="1"/>
    <xf numFmtId="0" fontId="23" fillId="0" borderId="14" xfId="0" applyFont="1" applyBorder="1" applyAlignment="1">
      <alignment horizontal="center" vertical="center" wrapText="1"/>
    </xf>
    <xf numFmtId="0" fontId="19" fillId="0" borderId="0" xfId="45" applyAlignment="1">
      <alignment vertical="center"/>
    </xf>
    <xf numFmtId="0" fontId="22" fillId="0" borderId="0" xfId="45" applyFont="1"/>
    <xf numFmtId="0" fontId="21" fillId="0" borderId="0" xfId="45" applyFont="1"/>
    <xf numFmtId="0" fontId="19" fillId="33" borderId="0" xfId="45" applyFill="1"/>
    <xf numFmtId="0" fontId="22" fillId="0" borderId="0" xfId="45" applyFont="1" applyAlignment="1">
      <alignment horizontal="left" vertical="center"/>
    </xf>
    <xf numFmtId="0" fontId="22" fillId="0" borderId="0" xfId="45" applyFont="1" applyAlignment="1">
      <alignment vertical="center"/>
    </xf>
    <xf numFmtId="0" fontId="18" fillId="0" borderId="33" xfId="43" applyFill="1" applyBorder="1" applyAlignment="1">
      <alignment horizontal="center"/>
    </xf>
    <xf numFmtId="0" fontId="19" fillId="0" borderId="0" xfId="46"/>
    <xf numFmtId="0" fontId="19" fillId="0" borderId="0" xfId="46" applyAlignment="1">
      <alignment horizontal="center"/>
    </xf>
    <xf numFmtId="0" fontId="19" fillId="0" borderId="0" xfId="46" applyAlignment="1">
      <alignment horizontal="center" vertical="center"/>
    </xf>
    <xf numFmtId="0" fontId="22" fillId="0" borderId="0" xfId="45" applyFont="1" applyAlignment="1">
      <alignment vertical="center" wrapText="1"/>
    </xf>
    <xf numFmtId="0" fontId="19" fillId="0" borderId="0" xfId="46" applyAlignment="1">
      <alignment vertical="center"/>
    </xf>
    <xf numFmtId="49" fontId="18" fillId="0" borderId="18" xfId="43" applyNumberFormat="1" applyFill="1" applyBorder="1" applyAlignment="1">
      <alignment horizontal="center" vertical="center"/>
    </xf>
    <xf numFmtId="0" fontId="18" fillId="0" borderId="18" xfId="43" applyFill="1" applyBorder="1" applyAlignment="1">
      <alignment horizontal="left"/>
    </xf>
    <xf numFmtId="0" fontId="0" fillId="0" borderId="10" xfId="0" applyBorder="1"/>
    <xf numFmtId="49" fontId="20" fillId="0" borderId="10" xfId="0" applyNumberFormat="1" applyFont="1" applyBorder="1" applyAlignment="1">
      <alignment horizontal="center" vertical="center"/>
    </xf>
    <xf numFmtId="0" fontId="18" fillId="0" borderId="10" xfId="43" applyFill="1" applyBorder="1" applyAlignment="1">
      <alignment horizontal="left"/>
    </xf>
    <xf numFmtId="0" fontId="0" fillId="0" borderId="10" xfId="0" applyBorder="1" applyAlignment="1">
      <alignment horizontal="center" vertical="center"/>
    </xf>
    <xf numFmtId="0" fontId="20" fillId="0" borderId="21" xfId="0" applyFont="1" applyBorder="1"/>
    <xf numFmtId="0" fontId="20" fillId="0" borderId="21" xfId="0" applyFont="1" applyBorder="1" applyAlignment="1">
      <alignment horizontal="center" vertical="center"/>
    </xf>
    <xf numFmtId="0" fontId="18" fillId="0" borderId="21" xfId="43" applyFill="1" applyBorder="1" applyAlignment="1">
      <alignment horizontal="left"/>
    </xf>
    <xf numFmtId="0" fontId="18" fillId="0" borderId="18" xfId="43" applyFill="1" applyBorder="1"/>
    <xf numFmtId="0" fontId="18" fillId="0" borderId="18" xfId="43" applyFill="1" applyBorder="1" applyAlignment="1">
      <alignment horizontal="center" vertical="top"/>
    </xf>
    <xf numFmtId="0" fontId="18" fillId="0" borderId="18" xfId="43" applyFill="1" applyBorder="1" applyAlignment="1">
      <alignment horizontal="center"/>
    </xf>
    <xf numFmtId="0" fontId="20" fillId="0" borderId="10" xfId="0" applyFont="1" applyBorder="1"/>
    <xf numFmtId="0" fontId="18" fillId="0" borderId="10" xfId="43" applyFill="1" applyBorder="1" applyAlignment="1">
      <alignment horizontal="center"/>
    </xf>
    <xf numFmtId="0" fontId="20" fillId="0" borderId="10" xfId="0" applyFont="1" applyBorder="1" applyAlignment="1">
      <alignment horizontal="center"/>
    </xf>
    <xf numFmtId="0" fontId="18" fillId="0" borderId="21" xfId="43" applyFill="1" applyBorder="1" applyAlignment="1">
      <alignment horizontal="left" vertical="center"/>
    </xf>
    <xf numFmtId="0" fontId="18" fillId="0" borderId="21" xfId="43" applyFill="1" applyBorder="1"/>
    <xf numFmtId="0" fontId="18" fillId="0" borderId="33" xfId="43" applyFill="1" applyBorder="1"/>
    <xf numFmtId="0" fontId="18" fillId="0" borderId="33" xfId="43" applyFill="1" applyBorder="1" applyAlignment="1">
      <alignment horizontal="left"/>
    </xf>
    <xf numFmtId="0" fontId="0" fillId="0" borderId="10" xfId="0" applyBorder="1" applyAlignment="1">
      <alignment horizontal="left"/>
    </xf>
    <xf numFmtId="0" fontId="20" fillId="0" borderId="10" xfId="0" applyFont="1" applyBorder="1" applyAlignment="1">
      <alignment horizontal="left"/>
    </xf>
    <xf numFmtId="0" fontId="18" fillId="0" borderId="10" xfId="43" applyFill="1" applyBorder="1" applyAlignment="1">
      <alignment horizontal="center" vertical="center"/>
    </xf>
    <xf numFmtId="0" fontId="20" fillId="0" borderId="25" xfId="0" applyFont="1" applyBorder="1" applyAlignment="1">
      <alignment horizontal="left"/>
    </xf>
    <xf numFmtId="0" fontId="18" fillId="0" borderId="25" xfId="43" applyFill="1" applyBorder="1" applyAlignment="1">
      <alignment horizontal="left"/>
    </xf>
    <xf numFmtId="0" fontId="18" fillId="0" borderId="33" xfId="43" applyFill="1" applyBorder="1" applyAlignment="1">
      <alignment horizontal="center" vertical="center"/>
    </xf>
    <xf numFmtId="0" fontId="0" fillId="0" borderId="10" xfId="0" applyBorder="1" applyAlignment="1">
      <alignment horizontal="left" wrapText="1"/>
    </xf>
    <xf numFmtId="0" fontId="18" fillId="0" borderId="25" xfId="43" applyFill="1" applyBorder="1" applyAlignment="1">
      <alignment horizontal="center" vertical="center" wrapText="1"/>
    </xf>
    <xf numFmtId="0" fontId="20" fillId="0" borderId="25" xfId="0" applyFont="1" applyBorder="1"/>
    <xf numFmtId="0" fontId="18" fillId="0" borderId="21" xfId="43" applyFill="1" applyBorder="1" applyAlignment="1">
      <alignment horizontal="center"/>
    </xf>
    <xf numFmtId="0" fontId="18" fillId="0" borderId="37" xfId="43" applyFill="1" applyBorder="1" applyAlignment="1">
      <alignment horizontal="center"/>
    </xf>
    <xf numFmtId="0" fontId="18" fillId="0" borderId="37" xfId="43" applyFill="1" applyBorder="1" applyAlignment="1">
      <alignment horizontal="left"/>
    </xf>
    <xf numFmtId="0" fontId="18" fillId="0" borderId="28" xfId="43" applyFill="1" applyBorder="1" applyAlignment="1">
      <alignment horizontal="left"/>
    </xf>
    <xf numFmtId="0" fontId="18" fillId="0" borderId="13" xfId="43" applyFill="1" applyBorder="1" applyAlignment="1">
      <alignment horizontal="left"/>
    </xf>
    <xf numFmtId="0" fontId="18" fillId="0" borderId="33" xfId="43" applyFill="1" applyBorder="1" applyAlignment="1">
      <alignment horizontal="center" wrapText="1"/>
    </xf>
    <xf numFmtId="0" fontId="18" fillId="0" borderId="10" xfId="43" applyFill="1" applyBorder="1" applyAlignment="1">
      <alignment horizontal="center" wrapText="1"/>
    </xf>
    <xf numFmtId="0" fontId="0" fillId="0" borderId="25" xfId="0" applyBorder="1" applyAlignment="1">
      <alignment horizontal="center" vertical="center" wrapText="1"/>
    </xf>
    <xf numFmtId="0" fontId="0" fillId="0" borderId="10" xfId="0" applyBorder="1" applyAlignment="1">
      <alignment horizontal="center" wrapText="1"/>
    </xf>
    <xf numFmtId="0" fontId="0" fillId="0" borderId="25" xfId="0" applyBorder="1" applyAlignment="1">
      <alignment horizontal="left" wrapText="1"/>
    </xf>
    <xf numFmtId="0" fontId="18" fillId="0" borderId="18" xfId="43" applyFill="1" applyBorder="1" applyAlignment="1">
      <alignment horizontal="center" vertical="center"/>
    </xf>
    <xf numFmtId="0" fontId="0" fillId="0" borderId="10" xfId="0" applyBorder="1" applyAlignment="1">
      <alignment vertical="center"/>
    </xf>
    <xf numFmtId="0" fontId="0" fillId="0" borderId="25" xfId="0" applyBorder="1" applyAlignment="1">
      <alignment vertical="center"/>
    </xf>
    <xf numFmtId="0" fontId="18" fillId="0" borderId="10" xfId="43" applyFill="1" applyBorder="1" applyAlignment="1">
      <alignment horizontal="center" vertical="center" wrapText="1"/>
    </xf>
    <xf numFmtId="0" fontId="19" fillId="0" borderId="18" xfId="46" applyBorder="1"/>
    <xf numFmtId="18" fontId="19" fillId="0" borderId="18" xfId="46" applyNumberFormat="1" applyBorder="1"/>
    <xf numFmtId="0" fontId="19" fillId="0" borderId="21" xfId="46" applyBorder="1"/>
    <xf numFmtId="0" fontId="18" fillId="0" borderId="18" xfId="43" applyFill="1" applyBorder="1" applyAlignment="1">
      <alignment horizontal="left" wrapText="1"/>
    </xf>
    <xf numFmtId="0" fontId="18" fillId="0" borderId="18" xfId="43" applyFill="1" applyBorder="1" applyAlignment="1"/>
    <xf numFmtId="0" fontId="19" fillId="0" borderId="10" xfId="46" applyBorder="1" applyAlignment="1">
      <alignment horizontal="left"/>
    </xf>
    <xf numFmtId="18" fontId="19" fillId="0" borderId="33" xfId="46" applyNumberFormat="1" applyBorder="1"/>
    <xf numFmtId="0" fontId="19" fillId="0" borderId="10" xfId="46" applyBorder="1"/>
    <xf numFmtId="0" fontId="19" fillId="0" borderId="25" xfId="46" applyBorder="1" applyAlignment="1">
      <alignment horizontal="left"/>
    </xf>
    <xf numFmtId="0" fontId="19" fillId="0" borderId="21" xfId="46" applyBorder="1" applyAlignment="1">
      <alignment horizontal="left"/>
    </xf>
    <xf numFmtId="0" fontId="18" fillId="0" borderId="25" xfId="43" applyFill="1" applyBorder="1"/>
    <xf numFmtId="0" fontId="19" fillId="0" borderId="18" xfId="46" applyBorder="1" applyAlignment="1">
      <alignment horizontal="left"/>
    </xf>
    <xf numFmtId="0" fontId="19" fillId="0" borderId="33" xfId="46" applyBorder="1" applyAlignment="1">
      <alignment horizontal="left"/>
    </xf>
    <xf numFmtId="0" fontId="18" fillId="0" borderId="25" xfId="43" applyFill="1" applyBorder="1" applyAlignment="1">
      <alignment horizontal="center"/>
    </xf>
    <xf numFmtId="0" fontId="19" fillId="0" borderId="18" xfId="45" applyBorder="1" applyAlignment="1">
      <alignment horizontal="left" wrapText="1"/>
    </xf>
    <xf numFmtId="0" fontId="18" fillId="0" borderId="18" xfId="43" applyFill="1" applyBorder="1" applyAlignment="1">
      <alignment horizontal="center" wrapText="1"/>
    </xf>
    <xf numFmtId="0" fontId="19" fillId="0" borderId="10" xfId="45" applyBorder="1" applyAlignment="1">
      <alignment horizontal="left" wrapText="1"/>
    </xf>
    <xf numFmtId="0" fontId="19" fillId="0" borderId="25" xfId="45" applyBorder="1" applyAlignment="1">
      <alignment horizontal="left" wrapText="1"/>
    </xf>
    <xf numFmtId="0" fontId="18" fillId="0" borderId="25" xfId="43" applyFill="1" applyBorder="1" applyAlignment="1">
      <alignment horizontal="center" wrapText="1"/>
    </xf>
    <xf numFmtId="0" fontId="18" fillId="0" borderId="18" xfId="43" applyFill="1" applyBorder="1" applyAlignment="1">
      <alignment horizontal="left" vertical="center" wrapText="1"/>
    </xf>
    <xf numFmtId="0" fontId="18" fillId="0" borderId="18" xfId="43" applyFill="1" applyBorder="1" applyAlignment="1">
      <alignment horizontal="left" vertical="center"/>
    </xf>
    <xf numFmtId="0" fontId="18" fillId="0" borderId="18" xfId="43" applyFill="1" applyBorder="1" applyAlignment="1">
      <alignment vertical="center" wrapText="1"/>
    </xf>
    <xf numFmtId="0" fontId="18" fillId="0" borderId="18" xfId="43" applyFill="1" applyBorder="1" applyAlignment="1">
      <alignment vertical="center"/>
    </xf>
    <xf numFmtId="0" fontId="19" fillId="0" borderId="33" xfId="45" applyBorder="1" applyAlignment="1">
      <alignment horizontal="left" wrapText="1"/>
    </xf>
    <xf numFmtId="0" fontId="18" fillId="0" borderId="10" xfId="43" applyFill="1" applyBorder="1" applyAlignment="1">
      <alignment wrapText="1"/>
    </xf>
    <xf numFmtId="0" fontId="19" fillId="0" borderId="10" xfId="45" applyBorder="1" applyAlignment="1">
      <alignment horizontal="center" wrapText="1"/>
    </xf>
    <xf numFmtId="0" fontId="19" fillId="0" borderId="25" xfId="45" applyBorder="1" applyAlignment="1">
      <alignment horizontal="center" wrapText="1"/>
    </xf>
    <xf numFmtId="0" fontId="18" fillId="0" borderId="21" xfId="43" applyFill="1" applyBorder="1" applyAlignment="1">
      <alignment horizontal="center" vertical="center"/>
    </xf>
    <xf numFmtId="0" fontId="18" fillId="0" borderId="18" xfId="43" applyFill="1" applyBorder="1" applyAlignment="1">
      <alignment horizontal="center" vertical="center" wrapText="1"/>
    </xf>
    <xf numFmtId="0" fontId="19" fillId="0" borderId="10" xfId="45" applyBorder="1" applyAlignment="1">
      <alignment wrapText="1"/>
    </xf>
    <xf numFmtId="0" fontId="18" fillId="0" borderId="18" xfId="43" applyFill="1" applyBorder="1" applyAlignment="1">
      <alignment wrapText="1"/>
    </xf>
    <xf numFmtId="0" fontId="18" fillId="0" borderId="10" xfId="43" applyFill="1" applyBorder="1" applyAlignment="1">
      <alignment vertical="center"/>
    </xf>
    <xf numFmtId="0" fontId="19" fillId="0" borderId="10" xfId="45" applyBorder="1" applyAlignment="1">
      <alignment horizontal="center" vertical="center" wrapText="1"/>
    </xf>
    <xf numFmtId="0" fontId="19" fillId="0" borderId="25" xfId="45" applyBorder="1" applyAlignment="1">
      <alignment horizontal="center" vertical="center" wrapText="1"/>
    </xf>
    <xf numFmtId="0" fontId="18" fillId="0" borderId="0" xfId="43" applyFill="1" applyAlignment="1">
      <alignment horizontal="center"/>
    </xf>
    <xf numFmtId="0" fontId="18" fillId="0" borderId="20" xfId="43" applyFill="1" applyBorder="1"/>
    <xf numFmtId="0" fontId="18" fillId="0" borderId="10" xfId="43" applyFill="1" applyBorder="1" applyAlignment="1"/>
    <xf numFmtId="0" fontId="19" fillId="0" borderId="21" xfId="45" applyBorder="1" applyAlignment="1">
      <alignment horizontal="left" wrapText="1"/>
    </xf>
    <xf numFmtId="0" fontId="18" fillId="0" borderId="39" xfId="43" applyFill="1" applyBorder="1"/>
    <xf numFmtId="0" fontId="18" fillId="0" borderId="39" xfId="43" applyFill="1" applyBorder="1" applyAlignment="1">
      <alignment horizontal="left"/>
    </xf>
    <xf numFmtId="0" fontId="18" fillId="0" borderId="21" xfId="43" applyFill="1" applyBorder="1" applyAlignment="1">
      <alignment horizontal="center" wrapText="1"/>
    </xf>
    <xf numFmtId="0" fontId="19" fillId="0" borderId="21" xfId="45" applyBorder="1" applyAlignment="1">
      <alignment horizontal="center" wrapText="1"/>
    </xf>
    <xf numFmtId="0" fontId="19" fillId="0" borderId="37" xfId="45" applyBorder="1" applyAlignment="1">
      <alignment horizontal="center" wrapText="1"/>
    </xf>
    <xf numFmtId="0" fontId="18" fillId="0" borderId="37" xfId="43" applyFill="1" applyBorder="1"/>
    <xf numFmtId="0" fontId="19" fillId="0" borderId="25" xfId="45" applyBorder="1" applyAlignment="1">
      <alignment wrapText="1"/>
    </xf>
    <xf numFmtId="0" fontId="21" fillId="0" borderId="10" xfId="45" applyFont="1" applyBorder="1" applyAlignment="1">
      <alignment horizontal="left" wrapText="1"/>
    </xf>
    <xf numFmtId="0" fontId="19" fillId="0" borderId="21" xfId="45" applyBorder="1" applyAlignment="1">
      <alignment wrapText="1"/>
    </xf>
    <xf numFmtId="0" fontId="18" fillId="0" borderId="10" xfId="43" applyFill="1" applyBorder="1" applyAlignment="1">
      <alignment horizontal="left" wrapText="1"/>
    </xf>
    <xf numFmtId="18" fontId="18" fillId="0" borderId="33" xfId="43" applyNumberFormat="1" applyFill="1" applyBorder="1" applyAlignment="1">
      <alignment horizontal="center" vertical="center" wrapText="1"/>
    </xf>
    <xf numFmtId="18" fontId="18" fillId="0" borderId="37" xfId="43" applyNumberFormat="1" applyFill="1" applyBorder="1" applyAlignment="1">
      <alignment horizontal="center" vertical="center" wrapText="1"/>
    </xf>
    <xf numFmtId="0" fontId="18" fillId="0" borderId="42" xfId="43" applyFill="1" applyBorder="1" applyAlignment="1">
      <alignment horizontal="center" vertical="center" wrapText="1"/>
    </xf>
    <xf numFmtId="0" fontId="18" fillId="0" borderId="37" xfId="43" applyFill="1" applyBorder="1" applyAlignment="1">
      <alignment horizontal="center" vertical="center" wrapText="1"/>
    </xf>
    <xf numFmtId="0" fontId="18" fillId="0" borderId="0" xfId="43" applyFill="1"/>
    <xf numFmtId="0" fontId="19" fillId="0" borderId="18" xfId="45" applyBorder="1" applyAlignment="1">
      <alignment horizontal="center" wrapText="1"/>
    </xf>
    <xf numFmtId="0" fontId="21" fillId="0" borderId="10" xfId="45" applyFont="1" applyBorder="1" applyAlignment="1">
      <alignment horizontal="center" wrapText="1"/>
    </xf>
    <xf numFmtId="0" fontId="20" fillId="0" borderId="10" xfId="45" applyFont="1" applyBorder="1" applyAlignment="1">
      <alignment horizontal="center" wrapText="1"/>
    </xf>
    <xf numFmtId="0" fontId="21" fillId="0" borderId="21" xfId="45" applyFont="1" applyBorder="1" applyAlignment="1">
      <alignment horizontal="center" wrapText="1"/>
    </xf>
    <xf numFmtId="0" fontId="19" fillId="0" borderId="33" xfId="45" applyBorder="1" applyAlignment="1">
      <alignment horizontal="center" wrapText="1"/>
    </xf>
    <xf numFmtId="0" fontId="21" fillId="0" borderId="25" xfId="45" applyFont="1" applyBorder="1" applyAlignment="1">
      <alignment horizontal="center" wrapText="1"/>
    </xf>
    <xf numFmtId="0" fontId="18" fillId="0" borderId="25" xfId="43" applyFill="1" applyBorder="1" applyAlignment="1">
      <alignment horizontal="left" wrapText="1"/>
    </xf>
    <xf numFmtId="0" fontId="27" fillId="0" borderId="10" xfId="45" applyFont="1" applyBorder="1" applyAlignment="1">
      <alignment horizontal="center" vertical="center"/>
    </xf>
    <xf numFmtId="0" fontId="27" fillId="0" borderId="18" xfId="43" applyFont="1" applyFill="1" applyBorder="1" applyAlignment="1">
      <alignment horizontal="center" vertical="center"/>
    </xf>
    <xf numFmtId="0" fontId="27" fillId="0" borderId="18" xfId="0" applyFont="1" applyBorder="1" applyAlignment="1">
      <alignment horizontal="center"/>
    </xf>
    <xf numFmtId="0" fontId="27" fillId="0" borderId="10" xfId="0" applyFont="1" applyBorder="1" applyAlignment="1">
      <alignment horizontal="center"/>
    </xf>
    <xf numFmtId="0" fontId="27" fillId="0" borderId="10" xfId="0" applyFont="1" applyBorder="1" applyAlignment="1">
      <alignment horizontal="center" vertical="center"/>
    </xf>
    <xf numFmtId="0" fontId="27" fillId="0" borderId="21" xfId="0" applyFont="1" applyBorder="1" applyAlignment="1">
      <alignment horizontal="center"/>
    </xf>
    <xf numFmtId="0" fontId="28" fillId="0" borderId="18" xfId="43" applyFont="1" applyFill="1" applyBorder="1" applyAlignment="1">
      <alignment horizontal="center"/>
    </xf>
    <xf numFmtId="0" fontId="28" fillId="0" borderId="33" xfId="43" applyFont="1" applyFill="1" applyBorder="1" applyAlignment="1">
      <alignment horizontal="center"/>
    </xf>
    <xf numFmtId="0" fontId="27" fillId="0" borderId="25" xfId="0" applyFont="1" applyBorder="1" applyAlignment="1">
      <alignment horizontal="center"/>
    </xf>
    <xf numFmtId="0" fontId="28" fillId="0" borderId="21" xfId="43" applyFont="1" applyFill="1" applyBorder="1" applyAlignment="1">
      <alignment horizontal="center"/>
    </xf>
    <xf numFmtId="0" fontId="27" fillId="0" borderId="37" xfId="0" applyFont="1" applyBorder="1" applyAlignment="1">
      <alignment horizontal="center"/>
    </xf>
    <xf numFmtId="0" fontId="27" fillId="0" borderId="40" xfId="45" applyFont="1" applyBorder="1" applyAlignment="1">
      <alignment horizontal="center"/>
    </xf>
    <xf numFmtId="0" fontId="27" fillId="0" borderId="35" xfId="45" applyFont="1" applyBorder="1" applyAlignment="1">
      <alignment horizontal="center" vertical="center"/>
    </xf>
    <xf numFmtId="0" fontId="27" fillId="0" borderId="19" xfId="45" applyFont="1" applyBorder="1" applyAlignment="1">
      <alignment horizontal="center" vertical="center"/>
    </xf>
    <xf numFmtId="0" fontId="28" fillId="0" borderId="28" xfId="43" applyFont="1" applyFill="1" applyBorder="1" applyAlignment="1">
      <alignment horizontal="center" vertical="center"/>
    </xf>
    <xf numFmtId="0" fontId="27" fillId="0" borderId="30" xfId="45" applyFont="1" applyBorder="1" applyAlignment="1">
      <alignment horizontal="center" vertical="center"/>
    </xf>
    <xf numFmtId="0" fontId="27" fillId="0" borderId="19" xfId="45" applyFont="1" applyBorder="1" applyAlignment="1">
      <alignment horizontal="center" vertical="center" wrapText="1"/>
    </xf>
    <xf numFmtId="0" fontId="27" fillId="0" borderId="27" xfId="45" applyFont="1" applyBorder="1" applyAlignment="1">
      <alignment horizontal="center" vertical="center"/>
    </xf>
    <xf numFmtId="0" fontId="27" fillId="0" borderId="23" xfId="45" applyFont="1" applyBorder="1" applyAlignment="1">
      <alignment horizontal="center" vertical="center"/>
    </xf>
    <xf numFmtId="0" fontId="18" fillId="0" borderId="0" xfId="43"/>
    <xf numFmtId="0" fontId="29" fillId="0" borderId="0" xfId="0" applyFont="1"/>
    <xf numFmtId="0" fontId="22" fillId="35" borderId="15" xfId="45" applyFont="1" applyFill="1" applyBorder="1" applyAlignment="1">
      <alignment horizontal="center" vertical="center" wrapText="1"/>
    </xf>
    <xf numFmtId="0" fontId="22" fillId="35" borderId="17" xfId="45" applyFont="1" applyFill="1" applyBorder="1" applyAlignment="1">
      <alignment horizontal="center" vertical="center" wrapText="1"/>
    </xf>
    <xf numFmtId="0" fontId="22" fillId="35" borderId="16" xfId="45" applyFont="1" applyFill="1" applyBorder="1" applyAlignment="1">
      <alignment horizontal="center" vertical="center" wrapText="1"/>
    </xf>
    <xf numFmtId="0" fontId="22" fillId="0" borderId="14" xfId="44" applyFont="1" applyBorder="1" applyAlignment="1">
      <alignment vertical="center" wrapText="1"/>
    </xf>
    <xf numFmtId="0" fontId="22" fillId="0" borderId="15" xfId="44" applyFont="1" applyBorder="1" applyAlignment="1">
      <alignment vertical="center" wrapText="1"/>
    </xf>
    <xf numFmtId="49" fontId="22" fillId="0" borderId="15" xfId="44" applyNumberFormat="1" applyFont="1" applyBorder="1" applyAlignment="1">
      <alignment vertical="center" wrapText="1"/>
    </xf>
    <xf numFmtId="49" fontId="19" fillId="0" borderId="18" xfId="44" applyNumberFormat="1" applyBorder="1" applyAlignment="1">
      <alignment vertical="center"/>
    </xf>
    <xf numFmtId="49" fontId="19" fillId="0" borderId="10" xfId="44" applyNumberFormat="1" applyBorder="1" applyAlignment="1">
      <alignment vertical="center"/>
    </xf>
    <xf numFmtId="0" fontId="18" fillId="0" borderId="13" xfId="43" applyFill="1" applyBorder="1"/>
    <xf numFmtId="49" fontId="18" fillId="0" borderId="10" xfId="43" applyNumberFormat="1" applyFill="1" applyBorder="1" applyAlignment="1">
      <alignment horizontal="center" vertical="center"/>
    </xf>
    <xf numFmtId="49" fontId="19" fillId="0" borderId="21" xfId="44" applyNumberFormat="1" applyBorder="1" applyAlignment="1">
      <alignment vertical="center"/>
    </xf>
    <xf numFmtId="49" fontId="19" fillId="0" borderId="10" xfId="44" applyNumberFormat="1" applyBorder="1"/>
    <xf numFmtId="49" fontId="19" fillId="0" borderId="25" xfId="44" applyNumberFormat="1" applyBorder="1"/>
    <xf numFmtId="49" fontId="19" fillId="0" borderId="0" xfId="44" applyNumberFormat="1"/>
    <xf numFmtId="49" fontId="18" fillId="0" borderId="10" xfId="43" applyNumberFormat="1" applyFill="1" applyBorder="1" applyAlignment="1">
      <alignment horizontal="center"/>
    </xf>
    <xf numFmtId="49" fontId="19" fillId="0" borderId="25" xfId="44" applyNumberFormat="1" applyBorder="1" applyAlignment="1">
      <alignment horizontal="center" vertical="center"/>
    </xf>
    <xf numFmtId="49" fontId="19" fillId="0" borderId="18" xfId="44" applyNumberFormat="1" applyBorder="1"/>
    <xf numFmtId="49" fontId="19" fillId="0" borderId="16" xfId="44" applyNumberFormat="1" applyBorder="1"/>
    <xf numFmtId="0" fontId="18" fillId="0" borderId="16" xfId="43" applyFill="1" applyBorder="1"/>
    <xf numFmtId="49" fontId="18" fillId="0" borderId="33" xfId="43" applyNumberFormat="1" applyFill="1" applyBorder="1" applyAlignment="1">
      <alignment horizontal="center" vertical="center"/>
    </xf>
    <xf numFmtId="49" fontId="19" fillId="0" borderId="25" xfId="44" applyNumberFormat="1" applyBorder="1" applyAlignment="1">
      <alignment vertical="center"/>
    </xf>
    <xf numFmtId="49" fontId="18" fillId="0" borderId="16" xfId="43" applyNumberFormat="1" applyFill="1" applyBorder="1" applyAlignment="1">
      <alignment horizontal="center"/>
    </xf>
    <xf numFmtId="49" fontId="19" fillId="0" borderId="21" xfId="44" applyNumberFormat="1" applyBorder="1"/>
    <xf numFmtId="49" fontId="18" fillId="0" borderId="21" xfId="43" applyNumberFormat="1" applyFill="1" applyBorder="1" applyAlignment="1">
      <alignment horizontal="center"/>
    </xf>
    <xf numFmtId="49" fontId="18" fillId="0" borderId="33" xfId="43" applyNumberFormat="1" applyFill="1" applyBorder="1" applyAlignment="1">
      <alignment horizontal="center"/>
    </xf>
    <xf numFmtId="49" fontId="18" fillId="0" borderId="25" xfId="43" applyNumberFormat="1" applyFill="1" applyBorder="1" applyAlignment="1">
      <alignment horizontal="center"/>
    </xf>
    <xf numFmtId="49" fontId="19" fillId="0" borderId="50" xfId="44" applyNumberFormat="1" applyBorder="1"/>
    <xf numFmtId="0" fontId="18" fillId="0" borderId="50" xfId="43" applyFill="1" applyBorder="1"/>
    <xf numFmtId="0" fontId="22" fillId="34" borderId="51" xfId="45" applyFont="1" applyFill="1" applyBorder="1" applyAlignment="1">
      <alignment horizontal="center" vertical="center" wrapText="1"/>
    </xf>
    <xf numFmtId="0" fontId="27" fillId="0" borderId="43" xfId="45" applyFont="1" applyBorder="1" applyAlignment="1">
      <alignment horizontal="center" vertical="center"/>
    </xf>
    <xf numFmtId="0" fontId="27" fillId="0" borderId="44" xfId="45" applyFont="1" applyBorder="1" applyAlignment="1">
      <alignment horizontal="center" vertical="center"/>
    </xf>
    <xf numFmtId="0" fontId="27" fillId="0" borderId="45" xfId="45" applyFont="1" applyBorder="1" applyAlignment="1">
      <alignment horizontal="center" vertical="center"/>
    </xf>
    <xf numFmtId="0" fontId="27" fillId="0" borderId="41" xfId="45" applyFont="1" applyBorder="1" applyAlignment="1">
      <alignment horizontal="center" vertical="center"/>
    </xf>
    <xf numFmtId="0" fontId="27" fillId="0" borderId="23" xfId="43" applyFont="1" applyFill="1" applyBorder="1" applyAlignment="1">
      <alignment horizontal="center" vertical="center"/>
    </xf>
    <xf numFmtId="0" fontId="27" fillId="0" borderId="21" xfId="43" applyFont="1" applyFill="1" applyBorder="1" applyAlignment="1">
      <alignment horizontal="center" vertical="center"/>
    </xf>
    <xf numFmtId="0" fontId="32" fillId="35" borderId="15" xfId="43" applyFont="1" applyFill="1" applyBorder="1" applyAlignment="1">
      <alignment horizontal="center" vertical="center" wrapText="1"/>
    </xf>
    <xf numFmtId="0" fontId="27" fillId="0" borderId="0" xfId="43" applyFont="1"/>
    <xf numFmtId="0" fontId="29" fillId="0" borderId="10" xfId="0" applyFont="1" applyBorder="1"/>
    <xf numFmtId="0" fontId="31" fillId="0" borderId="10" xfId="0" applyFont="1" applyBorder="1"/>
    <xf numFmtId="9" fontId="31" fillId="0" borderId="10" xfId="1" applyFont="1" applyBorder="1"/>
    <xf numFmtId="0" fontId="0" fillId="0" borderId="10" xfId="1" applyNumberFormat="1" applyFont="1" applyBorder="1"/>
    <xf numFmtId="0" fontId="27" fillId="0" borderId="30" xfId="0" applyFont="1" applyBorder="1" applyAlignment="1">
      <alignment horizontal="center" vertical="center"/>
    </xf>
    <xf numFmtId="0" fontId="27" fillId="0" borderId="19" xfId="0" applyFont="1" applyBorder="1" applyAlignment="1">
      <alignment horizontal="center" vertical="center"/>
    </xf>
    <xf numFmtId="0" fontId="27" fillId="0" borderId="23" xfId="0" applyFont="1" applyBorder="1" applyAlignment="1">
      <alignment horizontal="center" vertical="center"/>
    </xf>
    <xf numFmtId="0" fontId="27" fillId="0" borderId="35" xfId="0" applyFont="1" applyBorder="1" applyAlignment="1">
      <alignment horizontal="center" vertical="center"/>
    </xf>
    <xf numFmtId="0" fontId="27" fillId="0" borderId="27" xfId="0" applyFont="1" applyBorder="1" applyAlignment="1">
      <alignment horizontal="center" vertical="center"/>
    </xf>
    <xf numFmtId="0" fontId="27" fillId="0" borderId="41" xfId="0" applyFont="1" applyBorder="1" applyAlignment="1">
      <alignment horizontal="center" vertical="center"/>
    </xf>
    <xf numFmtId="0" fontId="27" fillId="0" borderId="27" xfId="45" applyFont="1" applyBorder="1" applyAlignment="1">
      <alignment horizontal="center" vertical="center" wrapText="1"/>
    </xf>
    <xf numFmtId="0" fontId="27" fillId="0" borderId="29" xfId="45" applyFont="1" applyBorder="1" applyAlignment="1">
      <alignment horizontal="center" vertical="center"/>
    </xf>
    <xf numFmtId="0" fontId="27" fillId="0" borderId="12" xfId="45" applyFont="1" applyBorder="1" applyAlignment="1">
      <alignment horizontal="center" vertical="center"/>
    </xf>
    <xf numFmtId="0" fontId="27" fillId="0" borderId="26" xfId="45" applyFont="1" applyBorder="1" applyAlignment="1">
      <alignment horizontal="center" vertical="center"/>
    </xf>
    <xf numFmtId="0" fontId="27" fillId="0" borderId="11" xfId="45" applyFont="1" applyBorder="1" applyAlignment="1">
      <alignment horizontal="center" vertical="center"/>
    </xf>
    <xf numFmtId="0" fontId="27" fillId="0" borderId="12" xfId="45" applyFont="1" applyBorder="1" applyAlignment="1">
      <alignment horizontal="center" vertical="center" wrapText="1"/>
    </xf>
    <xf numFmtId="0" fontId="27" fillId="0" borderId="26" xfId="45" applyFont="1" applyBorder="1" applyAlignment="1">
      <alignment horizontal="center" vertical="center" wrapText="1"/>
    </xf>
    <xf numFmtId="0" fontId="27" fillId="0" borderId="18" xfId="45" applyFont="1" applyBorder="1" applyAlignment="1">
      <alignment horizontal="center" vertical="center"/>
    </xf>
    <xf numFmtId="0" fontId="27" fillId="0" borderId="21" xfId="45" applyFont="1" applyBorder="1" applyAlignment="1">
      <alignment horizontal="center" vertical="center"/>
    </xf>
    <xf numFmtId="0" fontId="27" fillId="0" borderId="13" xfId="44" applyFont="1" applyBorder="1" applyAlignment="1">
      <alignment horizontal="center" vertical="center"/>
    </xf>
    <xf numFmtId="0" fontId="27" fillId="0" borderId="32" xfId="45" applyFont="1" applyBorder="1" applyAlignment="1">
      <alignment horizontal="center" vertical="center"/>
    </xf>
    <xf numFmtId="0" fontId="27" fillId="0" borderId="33" xfId="45" applyFont="1" applyBorder="1" applyAlignment="1">
      <alignment horizontal="center" vertical="center"/>
    </xf>
    <xf numFmtId="0" fontId="27" fillId="0" borderId="13" xfId="45" applyFont="1" applyBorder="1" applyAlignment="1">
      <alignment horizontal="center" vertical="center"/>
    </xf>
    <xf numFmtId="0" fontId="27" fillId="0" borderId="13" xfId="45" applyFont="1" applyBorder="1" applyAlignment="1">
      <alignment horizontal="center" vertical="center" wrapText="1"/>
    </xf>
    <xf numFmtId="0" fontId="27" fillId="0" borderId="10" xfId="45" applyFont="1" applyBorder="1" applyAlignment="1">
      <alignment horizontal="center" vertical="center" wrapText="1"/>
    </xf>
    <xf numFmtId="0" fontId="27" fillId="0" borderId="24" xfId="45" applyFont="1" applyBorder="1" applyAlignment="1">
      <alignment horizontal="center" vertical="center" wrapText="1"/>
    </xf>
    <xf numFmtId="0" fontId="27" fillId="0" borderId="25" xfId="45" applyFont="1" applyBorder="1" applyAlignment="1">
      <alignment horizontal="center" vertical="center" wrapText="1"/>
    </xf>
    <xf numFmtId="0" fontId="27" fillId="0" borderId="28" xfId="45" applyFont="1" applyBorder="1" applyAlignment="1">
      <alignment horizontal="center" vertical="center"/>
    </xf>
    <xf numFmtId="0" fontId="27" fillId="0" borderId="24" xfId="45" applyFont="1" applyBorder="1" applyAlignment="1">
      <alignment horizontal="center" vertical="center"/>
    </xf>
    <xf numFmtId="0" fontId="27" fillId="0" borderId="25" xfId="45" applyFont="1" applyBorder="1" applyAlignment="1">
      <alignment horizontal="center" vertical="center"/>
    </xf>
    <xf numFmtId="0" fontId="27" fillId="0" borderId="20" xfId="45" applyFont="1" applyBorder="1" applyAlignment="1">
      <alignment horizontal="center" vertical="center"/>
    </xf>
    <xf numFmtId="0" fontId="27" fillId="0" borderId="18"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0" fontId="27" fillId="0" borderId="13" xfId="0" applyFont="1" applyBorder="1" applyAlignment="1">
      <alignment horizontal="center" vertical="center"/>
    </xf>
    <xf numFmtId="0" fontId="27" fillId="0" borderId="12"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2" xfId="0" applyFont="1" applyBorder="1" applyAlignment="1">
      <alignment horizontal="center" vertical="center"/>
    </xf>
    <xf numFmtId="0" fontId="27" fillId="0" borderId="21" xfId="0" applyFont="1" applyBorder="1"/>
    <xf numFmtId="0" fontId="27" fillId="0" borderId="33" xfId="0" applyFont="1" applyBorder="1" applyAlignment="1">
      <alignment horizontal="center" vertical="center"/>
    </xf>
    <xf numFmtId="0" fontId="27" fillId="0" borderId="32" xfId="0" applyFont="1" applyBorder="1" applyAlignment="1">
      <alignment horizontal="center" vertical="center"/>
    </xf>
    <xf numFmtId="0" fontId="27" fillId="0" borderId="34" xfId="0" applyFont="1" applyBorder="1" applyAlignment="1">
      <alignment horizontal="center" vertical="center"/>
    </xf>
    <xf numFmtId="0" fontId="27" fillId="0" borderId="25" xfId="0" applyFont="1" applyBorder="1" applyAlignment="1">
      <alignment horizontal="center" vertical="center"/>
    </xf>
    <xf numFmtId="0" fontId="27" fillId="0" borderId="24" xfId="0" applyFont="1" applyBorder="1" applyAlignment="1">
      <alignment horizontal="center" vertical="center"/>
    </xf>
    <xf numFmtId="0" fontId="27" fillId="0" borderId="26" xfId="0" applyFont="1" applyBorder="1" applyAlignment="1">
      <alignment horizontal="center" vertical="center"/>
    </xf>
    <xf numFmtId="0" fontId="27" fillId="0" borderId="37" xfId="0" applyFont="1" applyBorder="1" applyAlignment="1">
      <alignment horizontal="center" vertical="center"/>
    </xf>
    <xf numFmtId="0" fontId="27" fillId="0" borderId="36" xfId="0" applyFont="1" applyBorder="1" applyAlignment="1">
      <alignment horizontal="center" vertical="center"/>
    </xf>
    <xf numFmtId="0" fontId="27" fillId="0" borderId="11" xfId="0" applyFont="1" applyBorder="1" applyAlignment="1">
      <alignment horizontal="center" vertical="center"/>
    </xf>
    <xf numFmtId="0" fontId="27" fillId="0" borderId="10" xfId="44" applyFont="1" applyBorder="1" applyAlignment="1">
      <alignment horizontal="center" vertical="center"/>
    </xf>
    <xf numFmtId="0" fontId="27" fillId="0" borderId="21" xfId="44" applyFont="1" applyBorder="1" applyAlignment="1">
      <alignment horizontal="center" vertical="center"/>
    </xf>
    <xf numFmtId="0" fontId="27" fillId="0" borderId="20" xfId="44" applyFont="1" applyBorder="1" applyAlignment="1">
      <alignment horizontal="center" vertical="center"/>
    </xf>
    <xf numFmtId="0" fontId="27" fillId="0" borderId="25" xfId="44" applyFont="1" applyBorder="1" applyAlignment="1">
      <alignment horizontal="center" vertical="center"/>
    </xf>
    <xf numFmtId="0" fontId="27" fillId="0" borderId="24" xfId="44" applyFont="1" applyBorder="1" applyAlignment="1">
      <alignment horizontal="center" vertical="center"/>
    </xf>
    <xf numFmtId="0" fontId="27" fillId="0" borderId="18" xfId="44" applyFont="1" applyBorder="1" applyAlignment="1">
      <alignment horizontal="center" vertical="center"/>
    </xf>
    <xf numFmtId="0" fontId="27" fillId="0" borderId="28" xfId="44" applyFont="1" applyBorder="1" applyAlignment="1">
      <alignment horizontal="center" vertical="center"/>
    </xf>
    <xf numFmtId="0" fontId="27" fillId="0" borderId="16" xfId="44" applyFont="1" applyBorder="1" applyAlignment="1">
      <alignment horizontal="center" vertical="center"/>
    </xf>
    <xf numFmtId="0" fontId="27" fillId="0" borderId="31" xfId="44" applyFont="1" applyBorder="1" applyAlignment="1">
      <alignment horizontal="center" vertical="center"/>
    </xf>
    <xf numFmtId="0" fontId="27" fillId="0" borderId="33" xfId="44" applyFont="1" applyBorder="1" applyAlignment="1">
      <alignment horizontal="center" vertical="center"/>
    </xf>
    <xf numFmtId="0" fontId="27" fillId="0" borderId="32" xfId="44" applyFont="1" applyBorder="1" applyAlignment="1">
      <alignment horizontal="center" vertical="center"/>
    </xf>
    <xf numFmtId="0" fontId="27" fillId="0" borderId="50" xfId="44" applyFont="1" applyBorder="1" applyAlignment="1">
      <alignment horizontal="center" vertical="center"/>
    </xf>
    <xf numFmtId="0" fontId="27" fillId="0" borderId="49" xfId="44" applyFont="1" applyBorder="1" applyAlignment="1">
      <alignment horizontal="center" vertical="center"/>
    </xf>
    <xf numFmtId="0" fontId="27" fillId="0" borderId="22" xfId="44" applyFont="1" applyBorder="1" applyAlignment="1">
      <alignment horizontal="center" vertical="center"/>
    </xf>
    <xf numFmtId="0" fontId="27" fillId="0" borderId="18" xfId="46" applyFont="1" applyBorder="1" applyAlignment="1">
      <alignment horizontal="center" vertical="center"/>
    </xf>
    <xf numFmtId="0" fontId="27" fillId="0" borderId="30" xfId="46" applyFont="1" applyBorder="1" applyAlignment="1">
      <alignment horizontal="center" vertical="center"/>
    </xf>
    <xf numFmtId="0" fontId="27" fillId="0" borderId="28" xfId="46" applyFont="1" applyBorder="1" applyAlignment="1">
      <alignment horizontal="center" vertical="center"/>
    </xf>
    <xf numFmtId="0" fontId="27" fillId="0" borderId="29" xfId="46" applyFont="1" applyBorder="1" applyAlignment="1">
      <alignment horizontal="center" vertical="center"/>
    </xf>
    <xf numFmtId="0" fontId="27" fillId="0" borderId="21" xfId="46" applyFont="1" applyBorder="1" applyAlignment="1">
      <alignment horizontal="center" vertical="center"/>
    </xf>
    <xf numFmtId="0" fontId="27" fillId="0" borderId="23" xfId="46" applyFont="1" applyBorder="1" applyAlignment="1">
      <alignment horizontal="center" vertical="center"/>
    </xf>
    <xf numFmtId="0" fontId="27" fillId="0" borderId="20" xfId="46" applyFont="1" applyBorder="1" applyAlignment="1">
      <alignment horizontal="center" vertical="center"/>
    </xf>
    <xf numFmtId="0" fontId="27" fillId="0" borderId="22" xfId="46" applyFont="1" applyBorder="1" applyAlignment="1">
      <alignment horizontal="center" vertical="center"/>
    </xf>
    <xf numFmtId="0" fontId="27" fillId="0" borderId="18" xfId="45" applyFont="1" applyBorder="1"/>
    <xf numFmtId="0" fontId="27" fillId="0" borderId="33" xfId="45" applyFont="1" applyBorder="1"/>
    <xf numFmtId="0" fontId="27" fillId="0" borderId="33" xfId="46" applyFont="1" applyBorder="1" applyAlignment="1">
      <alignment horizontal="center" vertical="center"/>
    </xf>
    <xf numFmtId="0" fontId="27" fillId="0" borderId="35" xfId="46" applyFont="1" applyBorder="1" applyAlignment="1">
      <alignment horizontal="center" vertical="center"/>
    </xf>
    <xf numFmtId="0" fontId="27" fillId="0" borderId="32" xfId="46" applyFont="1" applyBorder="1" applyAlignment="1">
      <alignment horizontal="center" vertical="center"/>
    </xf>
    <xf numFmtId="0" fontId="27" fillId="0" borderId="34" xfId="46" applyFont="1" applyBorder="1" applyAlignment="1">
      <alignment horizontal="center" vertical="center"/>
    </xf>
    <xf numFmtId="0" fontId="27" fillId="0" borderId="10" xfId="46" applyFont="1" applyBorder="1" applyAlignment="1">
      <alignment horizontal="center" vertical="center"/>
    </xf>
    <xf numFmtId="0" fontId="27" fillId="0" borderId="19" xfId="46" applyFont="1" applyBorder="1" applyAlignment="1">
      <alignment horizontal="center" vertical="center"/>
    </xf>
    <xf numFmtId="0" fontId="27" fillId="0" borderId="13" xfId="46" applyFont="1" applyBorder="1" applyAlignment="1">
      <alignment horizontal="center" vertical="center"/>
    </xf>
    <xf numFmtId="0" fontId="27" fillId="0" borderId="12" xfId="46" applyFont="1" applyBorder="1" applyAlignment="1">
      <alignment horizontal="center" vertical="center"/>
    </xf>
    <xf numFmtId="0" fontId="27" fillId="0" borderId="25" xfId="46" applyFont="1" applyBorder="1" applyAlignment="1">
      <alignment horizontal="center" vertical="center"/>
    </xf>
    <xf numFmtId="0" fontId="27" fillId="0" borderId="27" xfId="46" applyFont="1" applyBorder="1" applyAlignment="1">
      <alignment horizontal="center" vertical="center"/>
    </xf>
    <xf numFmtId="0" fontId="27" fillId="0" borderId="24" xfId="46" applyFont="1" applyBorder="1" applyAlignment="1">
      <alignment horizontal="center" vertical="center"/>
    </xf>
    <xf numFmtId="0" fontId="27" fillId="0" borderId="26" xfId="46" applyFont="1" applyBorder="1" applyAlignment="1">
      <alignment horizontal="center" vertical="center"/>
    </xf>
    <xf numFmtId="0" fontId="27" fillId="0" borderId="37" xfId="45" applyFont="1" applyBorder="1" applyAlignment="1">
      <alignment horizontal="center" vertical="center"/>
    </xf>
    <xf numFmtId="0" fontId="27" fillId="0" borderId="36" xfId="45" applyFont="1" applyBorder="1" applyAlignment="1">
      <alignment horizontal="center" vertical="center"/>
    </xf>
    <xf numFmtId="0" fontId="27" fillId="0" borderId="37" xfId="45" applyFont="1" applyBorder="1" applyAlignment="1">
      <alignment horizontal="center"/>
    </xf>
    <xf numFmtId="0" fontId="27" fillId="0" borderId="22" xfId="45" applyFont="1" applyBorder="1" applyAlignment="1">
      <alignment horizontal="center" vertical="center"/>
    </xf>
    <xf numFmtId="0" fontId="27" fillId="0" borderId="0" xfId="46" applyFont="1" applyAlignment="1">
      <alignment horizontal="center" vertical="center"/>
    </xf>
    <xf numFmtId="0" fontId="27" fillId="0" borderId="0" xfId="46" applyFont="1"/>
    <xf numFmtId="0" fontId="27" fillId="0" borderId="18" xfId="45" applyFont="1" applyBorder="1" applyAlignment="1">
      <alignment horizontal="center"/>
    </xf>
    <xf numFmtId="0" fontId="27" fillId="0" borderId="10" xfId="45" applyFont="1" applyBorder="1"/>
    <xf numFmtId="0" fontId="27" fillId="0" borderId="10" xfId="45" applyFont="1" applyBorder="1" applyAlignment="1">
      <alignment horizontal="center"/>
    </xf>
    <xf numFmtId="0" fontId="27" fillId="0" borderId="25" xfId="45" applyFont="1" applyBorder="1"/>
    <xf numFmtId="0" fontId="27" fillId="0" borderId="25" xfId="45" applyFont="1" applyBorder="1" applyAlignment="1">
      <alignment horizontal="center"/>
    </xf>
    <xf numFmtId="0" fontId="27" fillId="0" borderId="46" xfId="45" applyFont="1" applyBorder="1" applyAlignment="1">
      <alignment horizontal="center" vertical="center"/>
    </xf>
    <xf numFmtId="0" fontId="27" fillId="0" borderId="34" xfId="45" applyFont="1" applyBorder="1" applyAlignment="1">
      <alignment horizontal="center" vertical="center"/>
    </xf>
    <xf numFmtId="0" fontId="27" fillId="0" borderId="10" xfId="45" applyFont="1" applyBorder="1" applyAlignment="1">
      <alignment horizontal="center" wrapText="1"/>
    </xf>
    <xf numFmtId="0" fontId="28" fillId="0" borderId="21" xfId="43" applyFont="1" applyFill="1" applyBorder="1"/>
    <xf numFmtId="0" fontId="27" fillId="0" borderId="0" xfId="45" applyFont="1" applyAlignment="1">
      <alignment horizontal="center" vertical="center"/>
    </xf>
    <xf numFmtId="0" fontId="27" fillId="0" borderId="0" xfId="45" applyFont="1"/>
    <xf numFmtId="0" fontId="27" fillId="0" borderId="21" xfId="45" applyFont="1" applyBorder="1" applyAlignment="1">
      <alignment horizontal="center"/>
    </xf>
    <xf numFmtId="0" fontId="27" fillId="0" borderId="33" xfId="45" applyFont="1" applyBorder="1" applyAlignment="1">
      <alignment horizontal="center"/>
    </xf>
    <xf numFmtId="0" fontId="27" fillId="0" borderId="0" xfId="45" applyFont="1" applyAlignment="1">
      <alignment horizontal="center"/>
    </xf>
    <xf numFmtId="0" fontId="27" fillId="0" borderId="48" xfId="45" applyFont="1" applyBorder="1" applyAlignment="1">
      <alignment horizontal="center" vertical="center"/>
    </xf>
    <xf numFmtId="0" fontId="28" fillId="0" borderId="39" xfId="43" applyFont="1" applyFill="1" applyBorder="1"/>
    <xf numFmtId="0" fontId="28" fillId="0" borderId="23" xfId="43" applyFont="1" applyFill="1" applyBorder="1" applyAlignment="1">
      <alignment horizontal="center" vertical="center"/>
    </xf>
    <xf numFmtId="0" fontId="28" fillId="0" borderId="21" xfId="43" applyFont="1" applyFill="1" applyBorder="1" applyAlignment="1">
      <alignment horizontal="center" vertical="center"/>
    </xf>
    <xf numFmtId="0" fontId="27" fillId="0" borderId="10" xfId="45" applyFont="1" applyBorder="1" applyAlignment="1">
      <alignment horizontal="left" wrapText="1"/>
    </xf>
    <xf numFmtId="0" fontId="27" fillId="0" borderId="21" xfId="45" applyFont="1" applyBorder="1"/>
    <xf numFmtId="0" fontId="27" fillId="0" borderId="0" xfId="0" applyFont="1" applyAlignment="1">
      <alignment horizontal="center" vertical="center"/>
    </xf>
    <xf numFmtId="0" fontId="27" fillId="0" borderId="0" xfId="0" applyFont="1"/>
    <xf numFmtId="0" fontId="27" fillId="0" borderId="10" xfId="44" applyFont="1" applyBorder="1"/>
    <xf numFmtId="49" fontId="27" fillId="0" borderId="12" xfId="44" applyNumberFormat="1" applyFont="1" applyBorder="1"/>
    <xf numFmtId="0" fontId="27" fillId="0" borderId="21" xfId="44" applyFont="1" applyBorder="1"/>
    <xf numFmtId="49" fontId="27" fillId="0" borderId="22" xfId="44" applyNumberFormat="1" applyFont="1" applyBorder="1"/>
    <xf numFmtId="49" fontId="27" fillId="0" borderId="10" xfId="44" applyNumberFormat="1" applyFont="1" applyBorder="1"/>
    <xf numFmtId="0" fontId="27" fillId="0" borderId="25" xfId="44" applyFont="1" applyBorder="1"/>
    <xf numFmtId="49" fontId="27" fillId="0" borderId="25" xfId="44" applyNumberFormat="1" applyFont="1" applyBorder="1"/>
    <xf numFmtId="0" fontId="27" fillId="0" borderId="18" xfId="44" applyFont="1" applyBorder="1"/>
    <xf numFmtId="49" fontId="27" fillId="0" borderId="18" xfId="44" applyNumberFormat="1" applyFont="1" applyBorder="1"/>
    <xf numFmtId="0" fontId="27" fillId="0" borderId="13" xfId="44" applyFont="1" applyBorder="1"/>
    <xf numFmtId="0" fontId="27" fillId="0" borderId="24" xfId="44" applyFont="1" applyBorder="1"/>
    <xf numFmtId="0" fontId="27" fillId="0" borderId="16" xfId="44" applyFont="1" applyBorder="1"/>
    <xf numFmtId="49" fontId="27" fillId="0" borderId="16" xfId="44" applyNumberFormat="1" applyFont="1" applyBorder="1"/>
    <xf numFmtId="0" fontId="27" fillId="0" borderId="33" xfId="44" applyFont="1" applyBorder="1"/>
    <xf numFmtId="49" fontId="27" fillId="0" borderId="33" xfId="44" applyNumberFormat="1" applyFont="1" applyBorder="1"/>
    <xf numFmtId="49" fontId="27" fillId="0" borderId="21" xfId="44" applyNumberFormat="1" applyFont="1" applyBorder="1"/>
    <xf numFmtId="0" fontId="27" fillId="0" borderId="50" xfId="44" applyFont="1" applyBorder="1"/>
    <xf numFmtId="49" fontId="27" fillId="0" borderId="50" xfId="44" applyNumberFormat="1" applyFont="1" applyBorder="1"/>
    <xf numFmtId="0" fontId="27" fillId="0" borderId="18" xfId="46" applyFont="1" applyBorder="1"/>
    <xf numFmtId="18" fontId="27" fillId="0" borderId="18" xfId="46" applyNumberFormat="1" applyFont="1" applyBorder="1"/>
    <xf numFmtId="0" fontId="27" fillId="0" borderId="21" xfId="46" applyFont="1" applyBorder="1"/>
    <xf numFmtId="0" fontId="28" fillId="0" borderId="18" xfId="43" applyFont="1" applyFill="1" applyBorder="1" applyAlignment="1">
      <alignment horizontal="left" wrapText="1"/>
    </xf>
    <xf numFmtId="0" fontId="27" fillId="0" borderId="33" xfId="46" applyFont="1" applyBorder="1"/>
    <xf numFmtId="0" fontId="27" fillId="0" borderId="10" xfId="46" applyFont="1" applyBorder="1" applyAlignment="1">
      <alignment horizontal="left"/>
    </xf>
    <xf numFmtId="18" fontId="27" fillId="0" borderId="33" xfId="46" applyNumberFormat="1" applyFont="1" applyBorder="1"/>
    <xf numFmtId="0" fontId="27" fillId="0" borderId="10" xfId="46" applyFont="1" applyBorder="1"/>
    <xf numFmtId="0" fontId="27" fillId="0" borderId="25" xfId="46" applyFont="1" applyBorder="1"/>
    <xf numFmtId="0" fontId="27" fillId="0" borderId="25" xfId="46" applyFont="1" applyBorder="1" applyAlignment="1">
      <alignment horizontal="left"/>
    </xf>
    <xf numFmtId="0" fontId="27" fillId="0" borderId="18" xfId="46" applyFont="1" applyBorder="1" applyAlignment="1">
      <alignment horizontal="left"/>
    </xf>
    <xf numFmtId="0" fontId="28" fillId="0" borderId="21" xfId="43" applyFont="1" applyFill="1" applyBorder="1" applyAlignment="1">
      <alignment vertical="center"/>
    </xf>
    <xf numFmtId="0" fontId="28" fillId="0" borderId="21" xfId="43" applyFont="1" applyFill="1" applyBorder="1" applyAlignment="1">
      <alignment horizontal="left" vertical="center"/>
    </xf>
    <xf numFmtId="0" fontId="27" fillId="0" borderId="33" xfId="46" applyFont="1" applyBorder="1" applyAlignment="1">
      <alignment horizontal="left"/>
    </xf>
    <xf numFmtId="0" fontId="27" fillId="0" borderId="21" xfId="46" applyFont="1" applyBorder="1" applyAlignment="1">
      <alignment horizontal="left"/>
    </xf>
    <xf numFmtId="0" fontId="27" fillId="0" borderId="18" xfId="45" applyFont="1" applyBorder="1" applyAlignment="1">
      <alignment horizontal="left" wrapText="1"/>
    </xf>
    <xf numFmtId="49" fontId="27" fillId="0" borderId="10" xfId="45" applyNumberFormat="1" applyFont="1" applyBorder="1" applyAlignment="1">
      <alignment horizontal="left" wrapText="1"/>
    </xf>
    <xf numFmtId="0" fontId="27" fillId="0" borderId="25" xfId="45" applyFont="1" applyBorder="1" applyAlignment="1">
      <alignment horizontal="left" wrapText="1"/>
    </xf>
    <xf numFmtId="0" fontId="28" fillId="0" borderId="18" xfId="43" applyFont="1" applyFill="1" applyBorder="1" applyAlignment="1">
      <alignment horizontal="left" vertical="center" wrapText="1"/>
    </xf>
    <xf numFmtId="0" fontId="28" fillId="0" borderId="18" xfId="43" applyFont="1" applyFill="1" applyBorder="1" applyAlignment="1">
      <alignment horizontal="left" vertical="center"/>
    </xf>
    <xf numFmtId="0" fontId="27" fillId="0" borderId="33" xfId="45" applyFont="1" applyBorder="1" applyAlignment="1">
      <alignment horizontal="left" wrapText="1"/>
    </xf>
    <xf numFmtId="0" fontId="27" fillId="0" borderId="10" xfId="45" applyFont="1" applyBorder="1" applyAlignment="1">
      <alignment wrapText="1"/>
    </xf>
    <xf numFmtId="0" fontId="28" fillId="0" borderId="21" xfId="43" applyFont="1" applyFill="1" applyBorder="1" applyAlignment="1">
      <alignment horizontal="left"/>
    </xf>
    <xf numFmtId="0" fontId="27" fillId="0" borderId="0" xfId="45" applyFont="1" applyAlignment="1">
      <alignment horizontal="left"/>
    </xf>
    <xf numFmtId="0" fontId="28" fillId="0" borderId="18" xfId="43" applyFont="1" applyFill="1" applyBorder="1" applyAlignment="1">
      <alignment horizontal="left"/>
    </xf>
    <xf numFmtId="0" fontId="27" fillId="0" borderId="10" xfId="45" applyFont="1" applyBorder="1" applyAlignment="1">
      <alignment horizontal="left" vertical="center"/>
    </xf>
    <xf numFmtId="0" fontId="27" fillId="0" borderId="10" xfId="45" applyFont="1" applyBorder="1" applyAlignment="1">
      <alignment horizontal="left" vertical="center" wrapText="1"/>
    </xf>
    <xf numFmtId="0" fontId="27" fillId="0" borderId="21" xfId="45" applyFont="1" applyBorder="1" applyAlignment="1">
      <alignment horizontal="left" wrapText="1"/>
    </xf>
    <xf numFmtId="0" fontId="28" fillId="0" borderId="39" xfId="43" applyFont="1" applyFill="1" applyBorder="1" applyAlignment="1">
      <alignment horizontal="left"/>
    </xf>
    <xf numFmtId="16" fontId="28" fillId="0" borderId="18" xfId="43" applyNumberFormat="1" applyFont="1" applyFill="1" applyBorder="1" applyAlignment="1">
      <alignment horizontal="left" wrapText="1"/>
    </xf>
    <xf numFmtId="16" fontId="27" fillId="0" borderId="10" xfId="45" applyNumberFormat="1" applyFont="1" applyBorder="1" applyAlignment="1">
      <alignment horizontal="left" wrapText="1"/>
    </xf>
    <xf numFmtId="0" fontId="27" fillId="0" borderId="10" xfId="45" applyFont="1" applyBorder="1" applyAlignment="1">
      <alignment horizontal="left"/>
    </xf>
    <xf numFmtId="16" fontId="27" fillId="0" borderId="25" xfId="45" applyNumberFormat="1" applyFont="1" applyBorder="1" applyAlignment="1">
      <alignment horizontal="left" wrapText="1"/>
    </xf>
    <xf numFmtId="0" fontId="28" fillId="0" borderId="18" xfId="43" applyFont="1" applyFill="1" applyBorder="1" applyAlignment="1">
      <alignment vertical="center" wrapText="1"/>
    </xf>
    <xf numFmtId="0" fontId="27" fillId="0" borderId="25" xfId="45" applyFont="1" applyBorder="1" applyAlignment="1">
      <alignment wrapText="1"/>
    </xf>
    <xf numFmtId="0" fontId="28" fillId="0" borderId="18" xfId="43" applyFont="1" applyFill="1" applyBorder="1" applyAlignment="1">
      <alignment wrapText="1"/>
    </xf>
    <xf numFmtId="0" fontId="27" fillId="0" borderId="18" xfId="45" applyFont="1" applyBorder="1" applyAlignment="1">
      <alignment wrapText="1"/>
    </xf>
    <xf numFmtId="0" fontId="27" fillId="0" borderId="21" xfId="45" applyFont="1" applyBorder="1" applyAlignment="1">
      <alignment wrapText="1"/>
    </xf>
    <xf numFmtId="49" fontId="27" fillId="0" borderId="33" xfId="45" applyNumberFormat="1" applyFont="1" applyBorder="1" applyAlignment="1">
      <alignment horizontal="left" wrapText="1"/>
    </xf>
    <xf numFmtId="0" fontId="27" fillId="0" borderId="18" xfId="0" applyFont="1" applyBorder="1"/>
    <xf numFmtId="49" fontId="27" fillId="0" borderId="18" xfId="0" applyNumberFormat="1" applyFont="1" applyBorder="1"/>
    <xf numFmtId="0" fontId="27" fillId="0" borderId="10" xfId="0" applyFont="1" applyBorder="1"/>
    <xf numFmtId="49" fontId="27" fillId="0" borderId="10" xfId="0" applyNumberFormat="1" applyFont="1" applyBorder="1"/>
    <xf numFmtId="0" fontId="28" fillId="0" borderId="18" xfId="43" applyFont="1" applyFill="1" applyBorder="1"/>
    <xf numFmtId="0" fontId="28" fillId="0" borderId="18" xfId="43" applyFont="1" applyFill="1" applyBorder="1" applyAlignment="1">
      <alignment horizontal="left" vertical="top"/>
    </xf>
    <xf numFmtId="0" fontId="28" fillId="0" borderId="33" xfId="43" applyFont="1" applyFill="1" applyBorder="1"/>
    <xf numFmtId="0" fontId="28" fillId="0" borderId="33" xfId="43" applyFont="1" applyFill="1" applyBorder="1" applyAlignment="1">
      <alignment horizontal="left"/>
    </xf>
    <xf numFmtId="0" fontId="27" fillId="0" borderId="10" xfId="0" applyFont="1" applyBorder="1" applyAlignment="1">
      <alignment horizontal="left"/>
    </xf>
    <xf numFmtId="0" fontId="27" fillId="0" borderId="25" xfId="0" applyFont="1" applyBorder="1"/>
    <xf numFmtId="0" fontId="27" fillId="0" borderId="25" xfId="0" applyFont="1" applyBorder="1" applyAlignment="1">
      <alignment horizontal="left"/>
    </xf>
    <xf numFmtId="0" fontId="27" fillId="0" borderId="10" xfId="0" applyFont="1" applyBorder="1" applyAlignment="1">
      <alignment horizontal="left" wrapText="1"/>
    </xf>
    <xf numFmtId="0" fontId="27" fillId="0" borderId="33" xfId="0" applyFont="1" applyBorder="1"/>
    <xf numFmtId="0" fontId="27" fillId="0" borderId="33" xfId="0" applyFont="1" applyBorder="1" applyAlignment="1">
      <alignment horizontal="left"/>
    </xf>
    <xf numFmtId="0" fontId="27" fillId="0" borderId="29" xfId="0" applyFont="1" applyBorder="1" applyAlignment="1">
      <alignment horizontal="left"/>
    </xf>
    <xf numFmtId="0" fontId="27" fillId="0" borderId="12" xfId="0" applyFont="1" applyBorder="1" applyAlignment="1">
      <alignment horizontal="left" wrapText="1"/>
    </xf>
    <xf numFmtId="0" fontId="27" fillId="0" borderId="25" xfId="0" applyFont="1" applyBorder="1" applyAlignment="1">
      <alignment horizontal="left" wrapText="1"/>
    </xf>
    <xf numFmtId="0" fontId="27" fillId="0" borderId="18" xfId="0" applyFont="1" applyBorder="1" applyAlignment="1">
      <alignment horizontal="left"/>
    </xf>
    <xf numFmtId="0" fontId="27" fillId="0" borderId="10" xfId="44" applyFont="1" applyBorder="1" applyAlignment="1">
      <alignment horizontal="left"/>
    </xf>
    <xf numFmtId="0" fontId="27" fillId="0" borderId="10" xfId="44" applyFont="1" applyBorder="1" applyAlignment="1">
      <alignment horizontal="center"/>
    </xf>
    <xf numFmtId="0" fontId="27" fillId="0" borderId="21" xfId="44" applyFont="1" applyBorder="1" applyAlignment="1">
      <alignment horizontal="left"/>
    </xf>
    <xf numFmtId="0" fontId="27" fillId="0" borderId="21" xfId="44" applyFont="1" applyBorder="1" applyAlignment="1">
      <alignment horizontal="center"/>
    </xf>
    <xf numFmtId="0" fontId="27" fillId="0" borderId="25" xfId="44" applyFont="1" applyBorder="1" applyAlignment="1">
      <alignment horizontal="center"/>
    </xf>
    <xf numFmtId="0" fontId="27" fillId="0" borderId="25" xfId="44" applyFont="1" applyBorder="1" applyAlignment="1">
      <alignment horizontal="left"/>
    </xf>
    <xf numFmtId="0" fontId="27" fillId="0" borderId="18" xfId="44" applyFont="1" applyBorder="1" applyAlignment="1">
      <alignment horizontal="left"/>
    </xf>
    <xf numFmtId="0" fontId="27" fillId="0" borderId="18" xfId="44" applyFont="1" applyBorder="1" applyAlignment="1">
      <alignment horizontal="center"/>
    </xf>
    <xf numFmtId="0" fontId="27" fillId="0" borderId="16" xfId="44" applyFont="1" applyBorder="1" applyAlignment="1">
      <alignment horizontal="left"/>
    </xf>
    <xf numFmtId="0" fontId="27" fillId="0" borderId="16" xfId="44" applyFont="1" applyBorder="1" applyAlignment="1">
      <alignment horizontal="center"/>
    </xf>
    <xf numFmtId="0" fontId="27" fillId="0" borderId="33" xfId="44" applyFont="1" applyBorder="1" applyAlignment="1">
      <alignment horizontal="left"/>
    </xf>
    <xf numFmtId="0" fontId="27" fillId="0" borderId="33" xfId="44" applyFont="1" applyBorder="1" applyAlignment="1">
      <alignment horizontal="center"/>
    </xf>
    <xf numFmtId="0" fontId="27" fillId="0" borderId="18" xfId="46" applyFont="1" applyBorder="1" applyAlignment="1">
      <alignment horizontal="center"/>
    </xf>
    <xf numFmtId="0" fontId="27" fillId="0" borderId="21" xfId="46" applyFont="1" applyBorder="1" applyAlignment="1">
      <alignment horizontal="center"/>
    </xf>
    <xf numFmtId="0" fontId="27" fillId="0" borderId="33" xfId="46" applyFont="1" applyBorder="1" applyAlignment="1">
      <alignment horizontal="center"/>
    </xf>
    <xf numFmtId="0" fontId="27" fillId="0" borderId="10" xfId="46" applyFont="1" applyBorder="1" applyAlignment="1">
      <alignment horizontal="center"/>
    </xf>
    <xf numFmtId="0" fontId="27" fillId="0" borderId="25" xfId="46" applyFont="1" applyBorder="1" applyAlignment="1">
      <alignment horizontal="center"/>
    </xf>
    <xf numFmtId="0" fontId="27" fillId="0" borderId="37" xfId="45" applyFont="1" applyBorder="1"/>
    <xf numFmtId="0" fontId="27" fillId="0" borderId="0" xfId="46" applyFont="1" applyAlignment="1">
      <alignment horizontal="center"/>
    </xf>
    <xf numFmtId="0" fontId="28" fillId="0" borderId="18" xfId="43" applyFont="1" applyFill="1" applyBorder="1" applyAlignment="1">
      <alignment vertical="center"/>
    </xf>
    <xf numFmtId="0" fontId="28" fillId="0" borderId="18" xfId="43" applyFont="1" applyFill="1" applyBorder="1" applyAlignment="1">
      <alignment horizontal="center" vertical="center"/>
    </xf>
    <xf numFmtId="0" fontId="27" fillId="0" borderId="10" xfId="45" applyFont="1" applyBorder="1" applyAlignment="1">
      <alignment vertical="center"/>
    </xf>
    <xf numFmtId="0" fontId="28" fillId="0" borderId="18" xfId="43" applyFont="1" applyFill="1" applyBorder="1" applyAlignment="1"/>
    <xf numFmtId="0" fontId="28" fillId="0" borderId="39" xfId="43" applyFont="1" applyFill="1" applyBorder="1" applyAlignment="1">
      <alignment horizontal="center"/>
    </xf>
    <xf numFmtId="0" fontId="27" fillId="0" borderId="40" xfId="45" applyFont="1" applyBorder="1"/>
    <xf numFmtId="0" fontId="27" fillId="0" borderId="33" xfId="0" applyFont="1" applyBorder="1" applyAlignment="1">
      <alignment horizontal="center"/>
    </xf>
    <xf numFmtId="0" fontId="27" fillId="0" borderId="37" xfId="0" applyFont="1" applyBorder="1"/>
    <xf numFmtId="0" fontId="27" fillId="0" borderId="0" xfId="0" applyFont="1" applyAlignment="1">
      <alignment horizontal="center"/>
    </xf>
    <xf numFmtId="0" fontId="28" fillId="0" borderId="32" xfId="43" applyFont="1" applyFill="1" applyBorder="1" applyAlignment="1">
      <alignment horizontal="center" vertical="center"/>
    </xf>
    <xf numFmtId="0" fontId="28" fillId="0" borderId="34" xfId="43" applyFont="1" applyFill="1" applyBorder="1" applyAlignment="1">
      <alignment horizontal="center" vertical="center"/>
    </xf>
    <xf numFmtId="0" fontId="28" fillId="0" borderId="20" xfId="43" applyFont="1" applyFill="1" applyBorder="1" applyAlignment="1">
      <alignment horizontal="center" vertical="center"/>
    </xf>
    <xf numFmtId="0" fontId="28" fillId="0" borderId="39" xfId="43" applyFont="1" applyFill="1" applyBorder="1" applyAlignment="1">
      <alignment horizontal="center" vertical="center"/>
    </xf>
    <xf numFmtId="0" fontId="28" fillId="0" borderId="38" xfId="43" applyFont="1" applyFill="1" applyBorder="1" applyAlignment="1">
      <alignment horizontal="center" vertical="center"/>
    </xf>
    <xf numFmtId="0" fontId="27" fillId="0" borderId="39" xfId="43" applyFont="1" applyFill="1" applyBorder="1" applyAlignment="1">
      <alignment horizontal="center" vertical="center"/>
    </xf>
    <xf numFmtId="0" fontId="28" fillId="0" borderId="47" xfId="43" applyFont="1" applyFill="1" applyBorder="1" applyAlignment="1">
      <alignment horizontal="center" vertical="center"/>
    </xf>
    <xf numFmtId="0" fontId="27" fillId="0" borderId="47" xfId="43" applyFont="1" applyFill="1" applyBorder="1" applyAlignment="1">
      <alignment horizontal="center" vertical="center"/>
    </xf>
    <xf numFmtId="0" fontId="27" fillId="33" borderId="0" xfId="45" applyFont="1" applyFill="1" applyAlignment="1">
      <alignment horizontal="center" vertical="center"/>
    </xf>
    <xf numFmtId="0" fontId="0" fillId="0" borderId="11" xfId="0" applyBorder="1" applyAlignment="1">
      <alignment horizontal="left" vertical="center" wrapText="1"/>
    </xf>
    <xf numFmtId="0" fontId="0" fillId="0" borderId="0" xfId="0" applyAlignment="1">
      <alignment horizontal="left" vertical="center" wrapText="1"/>
    </xf>
    <xf numFmtId="0" fontId="29" fillId="0" borderId="10" xfId="0" applyFont="1" applyBorder="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48" xr:uid="{3A08CCA7-F611-4295-898B-176ADE935EB9}"/>
    <cellStyle name="Input" xfId="10" builtinId="20" customBuiltin="1"/>
    <cellStyle name="Linked Cell" xfId="13" builtinId="24" customBuiltin="1"/>
    <cellStyle name="Neutral" xfId="9" builtinId="28" customBuiltin="1"/>
    <cellStyle name="Normal" xfId="0" builtinId="0" customBuiltin="1"/>
    <cellStyle name="Normal 2" xfId="47" xr:uid="{58F876D3-1BD1-4C8D-BE36-DC6F6D9280D8}"/>
    <cellStyle name="Normale 2" xfId="44" xr:uid="{00000000-0005-0000-0000-000026000000}"/>
    <cellStyle name="Normale 3" xfId="45" xr:uid="{00000000-0005-0000-0000-000027000000}"/>
    <cellStyle name="Normale 4" xfId="46" xr:uid="{00000000-0005-0000-0000-000028000000}"/>
    <cellStyle name="Note" xfId="16" builtinId="10" customBuiltin="1"/>
    <cellStyle name="Output" xfId="11" builtinId="21" customBuiltin="1"/>
    <cellStyle name="Percent" xfId="1" builtinId="5" customBuiltin="1"/>
    <cellStyle name="Title" xfId="2" builtinId="15" customBuiltin="1"/>
    <cellStyle name="Total" xfId="18" builtinId="25" customBuiltin="1"/>
    <cellStyle name="Warning Text" xfId="15" builtinId="11" customBuiltin="1"/>
  </cellStyles>
  <dxfs count="59">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npri.org/driving-meaningful-data/climate-data-and-net-zero-closing-the-gap-on-investors-data-needs/11698.article" TargetMode="External"/><Relationship Id="rId3" Type="http://schemas.openxmlformats.org/officeDocument/2006/relationships/hyperlink" Target="https://www.ifrs.org/content/dam/ifrs/supporting-implementation/issb-standards/esrs-issb-standards-interoperability-guidance.pdf" TargetMode="External"/><Relationship Id="rId7" Type="http://schemas.openxmlformats.org/officeDocument/2006/relationships/hyperlink" Target="https://www.unepfi.org/industries/investment/net-zero-asset-owner-alliance-statement-on-the-draft-european-sustainability-reporting-standard-e1-climate-change/" TargetMode="External"/><Relationship Id="rId2" Type="http://schemas.openxmlformats.org/officeDocument/2006/relationships/hyperlink" Target="https://www.globalreporting.org/media/qzmoeixv/esrs-gri-interoperability-index-november-2024.pdf" TargetMode="External"/><Relationship Id="rId1" Type="http://schemas.openxmlformats.org/officeDocument/2006/relationships/hyperlink" Target="https://tnfd.global/wp-content/uploads/2024/06/Correspondence-mapping-ESRS-and-TNFD.pdf" TargetMode="External"/><Relationship Id="rId6" Type="http://schemas.openxmlformats.org/officeDocument/2006/relationships/hyperlink" Target="https://www.unpri.org/driving-meaningful-data/the-pris-investor-data-needs-framework/11431.article" TargetMode="External"/><Relationship Id="rId5" Type="http://schemas.openxmlformats.org/officeDocument/2006/relationships/hyperlink" Target="https://www.unpri.org/human-rights/what-data-do-investors-need-to-manage-human-rights-risks/10856.article" TargetMode="External"/><Relationship Id="rId4" Type="http://schemas.openxmlformats.org/officeDocument/2006/relationships/hyperlink" Target="https://www.efrag.org/en/news-and-calendar/news/efrag-publishes-technical-addendum-to-esrs-ig-3"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www.globalreporting.org/media/qzmoeixv/esrs-gri-interoperability-index-november-2024.pdf"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tnfd.global/tnfd-and-efrag-publish-correspondence-mapping/"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tnfd.global/tnfd-and-efrag-publish-correspondence-mapping/"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www.globalreporting.org/media/qzmoeixv/esrs-gri-interoperability-index-november-2024.pdf"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tnfd.global/tnfd-and-efrag-publish-correspondence-mapping/"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www.globalreporting.org/media/qzmoeixv/esrs-gri-interoperability-index-november-2024.pdf"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hyperlink" Target="https://www.ifrs.org/content/dam/ifrs/supporting-implementation/issb-standards/esrs-issb-standards-interoperability-guidance.pdf"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162" Type="http://schemas.openxmlformats.org/officeDocument/2006/relationships/hyperlink" Target="https://www.globalreporting.org/media/qzmoeixv/esrs-gri-interoperability-index-november-2024.pdf"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tnfd.global/tnfd-and-efrag-publish-correspondence-mapping/"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vmlDrawing" Target="../drawings/vmlDrawing1.vm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comments" Target="../comments1.xm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vmlDrawing" Target="../drawings/vmlDrawing2.vm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www.globalreporting.org/media/qzmoeixv/esrs-gri-interoperability-index-november-2024.pdf"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comments" Target="../comments2.xm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tnfd.global/tnfd-and-efrag-publish-correspondence-mapping/"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www.globalreporting.org/media/qzmoeixv/esrs-gri-interoperability-index-november-2024.pdf"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comments" Target="../comments3.xml"/><Relationship Id="rId5"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tnfd.global/tnfd-and-efrag-publish-correspondence-mapping/"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vmlDrawing" Target="../drawings/vmlDrawing3.vm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4" Type="http://schemas.openxmlformats.org/officeDocument/2006/relationships/comments" Target="../comments4.xm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www.globalreporting.org/media/qzmoeixv/esrs-gri-interoperability-index-november-2024.pdf"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tnfd.global/tnfd-and-efrag-publish-correspondence-mapping/"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tnfd.global/tnfd-and-efrag-publish-correspondence-mapping/"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vmlDrawing" Target="../drawings/vmlDrawing5.vm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www.globalreporting.org/media/qzmoeixv/esrs-gri-interoperability-index-november-2024.pdf" TargetMode="External"/><Relationship Id="rId81" Type="http://schemas.openxmlformats.org/officeDocument/2006/relationships/comments" Target="../comments5.xm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www.globalreporting.org/media/qzmoeixv/esrs-gri-interoperability-index-november-2024.pdf"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tnfd.global/tnfd-and-efrag-publish-correspondence-mapping/"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www.globalreporting.org/media/qzmoeixv/esrs-gri-interoperability-index-november-2024.pdf"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tnfd.global/tnfd-and-efrag-publish-correspondence-mapping/"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DA92-0F2B-45FE-A599-E474FB3438A5}">
  <sheetPr>
    <tabColor theme="1"/>
  </sheetPr>
  <dimension ref="A1:R21"/>
  <sheetViews>
    <sheetView workbookViewId="0">
      <selection activeCell="D10" sqref="D10"/>
    </sheetView>
  </sheetViews>
  <sheetFormatPr defaultRowHeight="14.5" x14ac:dyDescent="0.35"/>
  <cols>
    <col min="1" max="1" width="36.54296875" bestFit="1" customWidth="1"/>
  </cols>
  <sheetData>
    <row r="1" spans="1:1" x14ac:dyDescent="0.35">
      <c r="A1" s="160" t="s">
        <v>0</v>
      </c>
    </row>
    <row r="2" spans="1:1" x14ac:dyDescent="0.35">
      <c r="A2" t="s">
        <v>1</v>
      </c>
    </row>
    <row r="3" spans="1:1" x14ac:dyDescent="0.35">
      <c r="A3" t="s">
        <v>2</v>
      </c>
    </row>
    <row r="4" spans="1:1" x14ac:dyDescent="0.35">
      <c r="A4" s="159" t="s">
        <v>3</v>
      </c>
    </row>
    <row r="5" spans="1:1" x14ac:dyDescent="0.35">
      <c r="A5" s="197" t="s">
        <v>4</v>
      </c>
    </row>
    <row r="6" spans="1:1" x14ac:dyDescent="0.35">
      <c r="A6" t="s">
        <v>5</v>
      </c>
    </row>
    <row r="7" spans="1:1" x14ac:dyDescent="0.35">
      <c r="A7" s="159" t="s">
        <v>6</v>
      </c>
    </row>
    <row r="8" spans="1:1" x14ac:dyDescent="0.35">
      <c r="A8" s="159" t="s">
        <v>7</v>
      </c>
    </row>
    <row r="9" spans="1:1" x14ac:dyDescent="0.35">
      <c r="A9" s="159" t="s">
        <v>8</v>
      </c>
    </row>
    <row r="10" spans="1:1" x14ac:dyDescent="0.35">
      <c r="A10" t="s">
        <v>9</v>
      </c>
    </row>
    <row r="11" spans="1:1" x14ac:dyDescent="0.35">
      <c r="A11" s="159" t="s">
        <v>10</v>
      </c>
    </row>
    <row r="12" spans="1:1" x14ac:dyDescent="0.35">
      <c r="A12" s="159" t="s">
        <v>11</v>
      </c>
    </row>
    <row r="13" spans="1:1" x14ac:dyDescent="0.35">
      <c r="A13" s="159" t="s">
        <v>12</v>
      </c>
    </row>
    <row r="14" spans="1:1" x14ac:dyDescent="0.35">
      <c r="A14" s="197" t="s">
        <v>13</v>
      </c>
    </row>
    <row r="15" spans="1:1" x14ac:dyDescent="0.35">
      <c r="A15" s="197" t="s">
        <v>14</v>
      </c>
    </row>
    <row r="16" spans="1:1" x14ac:dyDescent="0.35">
      <c r="A16" s="197" t="s">
        <v>15</v>
      </c>
    </row>
    <row r="18" spans="1:18" x14ac:dyDescent="0.35">
      <c r="A18" s="423" t="s">
        <v>16</v>
      </c>
      <c r="B18" s="424"/>
      <c r="C18" s="424"/>
      <c r="D18" s="424"/>
      <c r="E18" s="424"/>
      <c r="F18" s="424"/>
      <c r="G18" s="424"/>
      <c r="H18" s="424"/>
      <c r="I18" s="424"/>
      <c r="J18" s="424"/>
      <c r="K18" s="424"/>
      <c r="L18" s="424"/>
      <c r="M18" s="424"/>
      <c r="N18" s="424"/>
      <c r="O18" s="424"/>
      <c r="P18" s="424"/>
      <c r="Q18" s="424"/>
      <c r="R18" s="424"/>
    </row>
    <row r="19" spans="1:18" x14ac:dyDescent="0.35">
      <c r="A19" t="s">
        <v>17</v>
      </c>
    </row>
    <row r="20" spans="1:18" x14ac:dyDescent="0.35">
      <c r="A20" t="s">
        <v>18</v>
      </c>
    </row>
    <row r="21" spans="1:18" x14ac:dyDescent="0.35">
      <c r="A21" s="159" t="s">
        <v>19</v>
      </c>
    </row>
  </sheetData>
  <mergeCells count="1">
    <mergeCell ref="A18:R18"/>
  </mergeCells>
  <hyperlinks>
    <hyperlink ref="A9" r:id="rId1" xr:uid="{799687CB-690A-4E4E-BD44-C441C0EC70B4}"/>
    <hyperlink ref="A8" r:id="rId2" xr:uid="{9A6FDF24-0CBD-43BA-9B60-7ADDF8DF55C8}"/>
    <hyperlink ref="A7" r:id="rId3" display="* ISSB-ESRS mapping (covers issue-agnostic and climate reporting)" xr:uid="{8BD8655D-BEA1-49D1-BB95-932B50D992E5}"/>
    <hyperlink ref="A4" r:id="rId4" xr:uid="{A85FC6A5-F5AA-4D54-B1A1-5349F14E89FE}"/>
    <hyperlink ref="A11" r:id="rId5" xr:uid="{AA0AA699-120B-41CB-BC5E-EF2BADF88839}"/>
    <hyperlink ref="A12" r:id="rId6" location=":~:text=The%20Investor%20Data%20Needs%20Framework%20provides%20a%20structure%20to%20identify,useful%20for%20most%20responsible%20investors." xr:uid="{69FB35A0-83C0-4782-9C79-0CEE50393F4A}"/>
    <hyperlink ref="A21" r:id="rId7" xr:uid="{17A71D5C-4C9E-4673-99B1-6A8B0F60C282}"/>
    <hyperlink ref="A13" r:id="rId8" xr:uid="{98147BD5-ABBB-44DA-AFD6-A98872121A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21"/>
  <sheetViews>
    <sheetView topLeftCell="D1" zoomScale="30" zoomScaleNormal="30" workbookViewId="0">
      <selection activeCell="I12" sqref="I12"/>
    </sheetView>
  </sheetViews>
  <sheetFormatPr defaultColWidth="8.54296875" defaultRowHeight="14.9" customHeight="1" x14ac:dyDescent="0.35"/>
  <cols>
    <col min="1" max="1" width="11.81640625" style="19" customWidth="1"/>
    <col min="2" max="2" width="11.1796875" style="19" customWidth="1"/>
    <col min="3" max="3" width="17.81640625" style="19" bestFit="1" customWidth="1"/>
    <col min="4" max="4" width="112.1796875" style="18" customWidth="1"/>
    <col min="5" max="5" width="15.1796875" style="18" customWidth="1"/>
    <col min="6" max="6" width="16" style="20" customWidth="1"/>
    <col min="7" max="7" width="9.1796875" style="20" customWidth="1"/>
    <col min="8" max="8" width="25.453125" style="20" customWidth="1"/>
    <col min="9" max="9" width="24" style="20" customWidth="1"/>
    <col min="10" max="10" width="28.1796875" style="20" customWidth="1"/>
    <col min="11" max="12" width="20" style="18" customWidth="1"/>
    <col min="13" max="13" width="19.1796875" style="18" customWidth="1"/>
    <col min="14" max="16384" width="8.54296875" style="18"/>
  </cols>
  <sheetData>
    <row r="1" spans="1:14" s="31" customFormat="1" ht="90" customHeight="1" thickBot="1" x14ac:dyDescent="0.4">
      <c r="A1" s="10" t="s">
        <v>37</v>
      </c>
      <c r="B1" s="23" t="s">
        <v>38</v>
      </c>
      <c r="C1" s="5" t="s">
        <v>489</v>
      </c>
      <c r="D1" s="10" t="s">
        <v>40</v>
      </c>
      <c r="E1" s="1" t="s">
        <v>41</v>
      </c>
      <c r="F1" s="2" t="s">
        <v>42</v>
      </c>
      <c r="G1" s="3" t="s">
        <v>43</v>
      </c>
      <c r="H1" s="196" t="s">
        <v>44</v>
      </c>
      <c r="I1" s="163" t="s">
        <v>46</v>
      </c>
      <c r="J1" s="196" t="s">
        <v>47</v>
      </c>
      <c r="K1" s="162" t="s">
        <v>48</v>
      </c>
      <c r="L1" s="162" t="s">
        <v>49</v>
      </c>
      <c r="M1" s="189" t="s">
        <v>50</v>
      </c>
    </row>
    <row r="2" spans="1:14" ht="14.25" customHeight="1" x14ac:dyDescent="0.35">
      <c r="A2" s="344" t="s">
        <v>1357</v>
      </c>
      <c r="B2" s="344">
        <v>9</v>
      </c>
      <c r="C2" s="108" t="s">
        <v>1358</v>
      </c>
      <c r="D2" s="47" t="s">
        <v>1359</v>
      </c>
      <c r="E2" s="269" t="s">
        <v>54</v>
      </c>
      <c r="F2" s="289"/>
      <c r="G2" s="215"/>
      <c r="H2" s="155"/>
      <c r="I2" s="225"/>
      <c r="J2" s="215" t="s">
        <v>55</v>
      </c>
      <c r="K2" s="209"/>
      <c r="L2" s="209" t="s">
        <v>55</v>
      </c>
      <c r="M2" s="190" t="str">
        <f>IF(COUNTBLANK(H2:L2)=5,"Deprioritise","Prioritise")</f>
        <v>Prioritise</v>
      </c>
      <c r="N2" s="298"/>
    </row>
    <row r="3" spans="1:14" ht="14.9" customHeight="1" x14ac:dyDescent="0.35">
      <c r="A3" s="307" t="s">
        <v>1357</v>
      </c>
      <c r="B3" s="307" t="s">
        <v>1360</v>
      </c>
      <c r="C3" s="72" t="s">
        <v>173</v>
      </c>
      <c r="D3" s="13" t="s">
        <v>1361</v>
      </c>
      <c r="E3" s="290" t="s">
        <v>58</v>
      </c>
      <c r="F3" s="291"/>
      <c r="G3" s="140"/>
      <c r="H3" s="153" t="s">
        <v>55</v>
      </c>
      <c r="I3" s="220"/>
      <c r="J3" s="140" t="s">
        <v>55</v>
      </c>
      <c r="K3" s="210"/>
      <c r="L3" s="210" t="s">
        <v>55</v>
      </c>
      <c r="M3" s="191" t="str">
        <f t="shared" ref="M3:M66" si="0">IF(COUNTBLANK(H3:L3)=5,"Deprioritise","Prioritise")</f>
        <v>Prioritise</v>
      </c>
      <c r="N3" s="298"/>
    </row>
    <row r="4" spans="1:14" ht="14.9" customHeight="1" x14ac:dyDescent="0.35">
      <c r="A4" s="307" t="s">
        <v>1357</v>
      </c>
      <c r="B4" s="307" t="s">
        <v>1362</v>
      </c>
      <c r="C4" s="72" t="s">
        <v>173</v>
      </c>
      <c r="D4" s="42" t="s">
        <v>1363</v>
      </c>
      <c r="E4" s="290" t="s">
        <v>54</v>
      </c>
      <c r="F4" s="291"/>
      <c r="G4" s="140"/>
      <c r="H4" s="153" t="s">
        <v>55</v>
      </c>
      <c r="I4" s="220"/>
      <c r="J4" s="140" t="s">
        <v>55</v>
      </c>
      <c r="K4" s="210"/>
      <c r="L4" s="210" t="s">
        <v>55</v>
      </c>
      <c r="M4" s="191" t="str">
        <f t="shared" si="0"/>
        <v>Prioritise</v>
      </c>
      <c r="N4" s="298"/>
    </row>
    <row r="5" spans="1:14" ht="14.15" customHeight="1" x14ac:dyDescent="0.35">
      <c r="A5" s="307" t="s">
        <v>1357</v>
      </c>
      <c r="B5" s="307" t="s">
        <v>72</v>
      </c>
      <c r="C5" s="96"/>
      <c r="D5" s="13" t="s">
        <v>1364</v>
      </c>
      <c r="E5" s="290" t="s">
        <v>54</v>
      </c>
      <c r="F5" s="291" t="s">
        <v>59</v>
      </c>
      <c r="G5" s="140"/>
      <c r="H5" s="153" t="s">
        <v>55</v>
      </c>
      <c r="I5" s="220"/>
      <c r="J5" s="140"/>
      <c r="K5" s="210"/>
      <c r="L5" s="210" t="s">
        <v>55</v>
      </c>
      <c r="M5" s="191" t="str">
        <f t="shared" si="0"/>
        <v>Prioritise</v>
      </c>
      <c r="N5" s="298"/>
    </row>
    <row r="6" spans="1:14" ht="14.9" customHeight="1" x14ac:dyDescent="0.35">
      <c r="A6" s="307" t="s">
        <v>1357</v>
      </c>
      <c r="B6" s="307" t="s">
        <v>1365</v>
      </c>
      <c r="C6" s="96"/>
      <c r="D6" s="13" t="s">
        <v>1366</v>
      </c>
      <c r="E6" s="290" t="s">
        <v>58</v>
      </c>
      <c r="F6" s="291" t="s">
        <v>59</v>
      </c>
      <c r="G6" s="140"/>
      <c r="H6" s="153" t="s">
        <v>55</v>
      </c>
      <c r="I6" s="220"/>
      <c r="J6" s="140"/>
      <c r="K6" s="210"/>
      <c r="L6" s="210" t="s">
        <v>55</v>
      </c>
      <c r="M6" s="191" t="str">
        <f t="shared" si="0"/>
        <v>Prioritise</v>
      </c>
      <c r="N6" s="298"/>
    </row>
    <row r="7" spans="1:14" ht="14.9" customHeight="1" x14ac:dyDescent="0.35">
      <c r="A7" s="307" t="s">
        <v>1357</v>
      </c>
      <c r="B7" s="307" t="s">
        <v>1367</v>
      </c>
      <c r="C7" s="96"/>
      <c r="D7" s="13" t="s">
        <v>1368</v>
      </c>
      <c r="E7" s="290" t="s">
        <v>58</v>
      </c>
      <c r="F7" s="291"/>
      <c r="G7" s="140"/>
      <c r="H7" s="153"/>
      <c r="I7" s="220"/>
      <c r="J7" s="140"/>
      <c r="K7" s="210"/>
      <c r="L7" s="210" t="s">
        <v>55</v>
      </c>
      <c r="M7" s="191" t="str">
        <f t="shared" si="0"/>
        <v>Prioritise</v>
      </c>
      <c r="N7" s="298"/>
    </row>
    <row r="8" spans="1:14" ht="29.15" customHeight="1" x14ac:dyDescent="0.35">
      <c r="A8" s="307" t="s">
        <v>1357</v>
      </c>
      <c r="B8" s="307">
        <v>10</v>
      </c>
      <c r="C8" s="96"/>
      <c r="D8" s="104" t="s">
        <v>1369</v>
      </c>
      <c r="E8" s="290" t="s">
        <v>58</v>
      </c>
      <c r="F8" s="291"/>
      <c r="G8" s="140"/>
      <c r="H8" s="153"/>
      <c r="I8" s="220"/>
      <c r="J8" s="140" t="s">
        <v>55</v>
      </c>
      <c r="K8" s="210"/>
      <c r="L8" s="210" t="s">
        <v>55</v>
      </c>
      <c r="M8" s="191" t="str">
        <f t="shared" si="0"/>
        <v>Prioritise</v>
      </c>
      <c r="N8" s="298"/>
    </row>
    <row r="9" spans="1:14" ht="15" customHeight="1" thickBot="1" x14ac:dyDescent="0.4">
      <c r="A9" s="346" t="s">
        <v>1357</v>
      </c>
      <c r="B9" s="346">
        <v>11</v>
      </c>
      <c r="C9" s="98" t="s">
        <v>596</v>
      </c>
      <c r="D9" s="90" t="s">
        <v>1370</v>
      </c>
      <c r="E9" s="292" t="s">
        <v>58</v>
      </c>
      <c r="F9" s="293"/>
      <c r="G9" s="227"/>
      <c r="H9" s="157"/>
      <c r="I9" s="226"/>
      <c r="J9" s="216" t="s">
        <v>55</v>
      </c>
      <c r="K9" s="211"/>
      <c r="L9" s="211" t="s">
        <v>55</v>
      </c>
      <c r="M9" s="294" t="str">
        <f t="shared" si="0"/>
        <v>Prioritise</v>
      </c>
      <c r="N9" s="298"/>
    </row>
    <row r="10" spans="1:14" ht="14.9" customHeight="1" x14ac:dyDescent="0.35">
      <c r="A10" s="332" t="s">
        <v>1371</v>
      </c>
      <c r="B10" s="353">
        <v>14</v>
      </c>
      <c r="C10" s="49"/>
      <c r="D10" s="110" t="s">
        <v>1372</v>
      </c>
      <c r="E10" s="372" t="s">
        <v>370</v>
      </c>
      <c r="F10" s="146"/>
      <c r="G10" s="215"/>
      <c r="H10" s="155" t="s">
        <v>55</v>
      </c>
      <c r="I10" s="225"/>
      <c r="J10" s="219"/>
      <c r="K10" s="209"/>
      <c r="L10" s="209" t="s">
        <v>55</v>
      </c>
      <c r="M10" s="190" t="str">
        <f t="shared" si="0"/>
        <v>Prioritise</v>
      </c>
      <c r="N10" s="298"/>
    </row>
    <row r="11" spans="1:14" ht="14.9" customHeight="1" x14ac:dyDescent="0.35">
      <c r="A11" s="307" t="s">
        <v>1371</v>
      </c>
      <c r="B11" s="307">
        <v>15</v>
      </c>
      <c r="C11" s="32"/>
      <c r="D11" s="104" t="s">
        <v>1373</v>
      </c>
      <c r="E11" s="290" t="s">
        <v>58</v>
      </c>
      <c r="F11" s="301"/>
      <c r="G11" s="219"/>
      <c r="H11" s="152"/>
      <c r="I11" s="218"/>
      <c r="J11" s="140" t="s">
        <v>55</v>
      </c>
      <c r="K11" s="295"/>
      <c r="L11" s="295" t="s">
        <v>55</v>
      </c>
      <c r="M11" s="191" t="str">
        <f t="shared" si="0"/>
        <v>Prioritise</v>
      </c>
      <c r="N11" s="298"/>
    </row>
    <row r="12" spans="1:14" ht="14.9" customHeight="1" x14ac:dyDescent="0.35">
      <c r="A12" s="307" t="s">
        <v>1371</v>
      </c>
      <c r="B12" s="307">
        <v>16</v>
      </c>
      <c r="C12" s="105"/>
      <c r="D12" s="104" t="s">
        <v>1374</v>
      </c>
      <c r="E12" s="290" t="s">
        <v>58</v>
      </c>
      <c r="F12" s="291"/>
      <c r="G12" s="140"/>
      <c r="H12" s="153" t="s">
        <v>55</v>
      </c>
      <c r="I12" s="220" t="s">
        <v>137</v>
      </c>
      <c r="J12" s="140" t="s">
        <v>55</v>
      </c>
      <c r="K12" s="210" t="s">
        <v>55</v>
      </c>
      <c r="L12" s="210" t="s">
        <v>55</v>
      </c>
      <c r="M12" s="191" t="str">
        <f t="shared" si="0"/>
        <v>Prioritise</v>
      </c>
      <c r="N12" s="298"/>
    </row>
    <row r="13" spans="1:14" ht="14.9" customHeight="1" x14ac:dyDescent="0.35">
      <c r="A13" s="307" t="s">
        <v>1371</v>
      </c>
      <c r="B13" s="307" t="s">
        <v>579</v>
      </c>
      <c r="C13" s="105"/>
      <c r="D13" s="13" t="s">
        <v>1375</v>
      </c>
      <c r="E13" s="290" t="s">
        <v>58</v>
      </c>
      <c r="F13" s="291"/>
      <c r="G13" s="140"/>
      <c r="H13" s="153" t="s">
        <v>55</v>
      </c>
      <c r="I13" s="220" t="s">
        <v>137</v>
      </c>
      <c r="J13" s="140" t="s">
        <v>55</v>
      </c>
      <c r="K13" s="210"/>
      <c r="L13" s="210" t="s">
        <v>55</v>
      </c>
      <c r="M13" s="191" t="str">
        <f t="shared" si="0"/>
        <v>Prioritise</v>
      </c>
      <c r="N13" s="298"/>
    </row>
    <row r="14" spans="1:14" ht="14.9" customHeight="1" x14ac:dyDescent="0.35">
      <c r="A14" s="307" t="s">
        <v>1371</v>
      </c>
      <c r="B14" s="307" t="s">
        <v>587</v>
      </c>
      <c r="C14" s="105"/>
      <c r="D14" s="13" t="s">
        <v>1376</v>
      </c>
      <c r="E14" s="290" t="s">
        <v>58</v>
      </c>
      <c r="F14" s="291"/>
      <c r="G14" s="140"/>
      <c r="H14" s="153" t="s">
        <v>55</v>
      </c>
      <c r="I14" s="220" t="s">
        <v>137</v>
      </c>
      <c r="J14" s="140" t="s">
        <v>55</v>
      </c>
      <c r="K14" s="210"/>
      <c r="L14" s="210" t="s">
        <v>55</v>
      </c>
      <c r="M14" s="191" t="str">
        <f t="shared" si="0"/>
        <v>Prioritise</v>
      </c>
      <c r="N14" s="298"/>
    </row>
    <row r="15" spans="1:14" ht="14.9" customHeight="1" x14ac:dyDescent="0.35">
      <c r="A15" s="307" t="s">
        <v>1371</v>
      </c>
      <c r="B15" s="307" t="s">
        <v>589</v>
      </c>
      <c r="C15" s="105"/>
      <c r="D15" s="13" t="s">
        <v>938</v>
      </c>
      <c r="E15" s="290" t="s">
        <v>58</v>
      </c>
      <c r="F15" s="291"/>
      <c r="G15" s="140"/>
      <c r="H15" s="153" t="s">
        <v>55</v>
      </c>
      <c r="I15" s="220" t="s">
        <v>137</v>
      </c>
      <c r="J15" s="140" t="s">
        <v>55</v>
      </c>
      <c r="K15" s="210"/>
      <c r="L15" s="210" t="s">
        <v>55</v>
      </c>
      <c r="M15" s="191" t="str">
        <f t="shared" si="0"/>
        <v>Prioritise</v>
      </c>
      <c r="N15" s="298"/>
    </row>
    <row r="16" spans="1:14" ht="14.9" customHeight="1" x14ac:dyDescent="0.35">
      <c r="A16" s="307" t="s">
        <v>1371</v>
      </c>
      <c r="B16" s="307">
        <v>17</v>
      </c>
      <c r="C16" s="72" t="s">
        <v>368</v>
      </c>
      <c r="D16" s="13" t="s">
        <v>939</v>
      </c>
      <c r="E16" s="290" t="s">
        <v>58</v>
      </c>
      <c r="F16" s="291"/>
      <c r="G16" s="140"/>
      <c r="H16" s="153" t="s">
        <v>55</v>
      </c>
      <c r="I16" s="220" t="s">
        <v>137</v>
      </c>
      <c r="J16" s="140" t="s">
        <v>55</v>
      </c>
      <c r="K16" s="210"/>
      <c r="L16" s="210" t="s">
        <v>55</v>
      </c>
      <c r="M16" s="191" t="str">
        <f t="shared" si="0"/>
        <v>Prioritise</v>
      </c>
      <c r="N16" s="298"/>
    </row>
    <row r="17" spans="1:14" ht="14.9" customHeight="1" x14ac:dyDescent="0.35">
      <c r="A17" s="307" t="s">
        <v>1371</v>
      </c>
      <c r="B17" s="307">
        <v>17</v>
      </c>
      <c r="C17" s="106"/>
      <c r="D17" s="90" t="s">
        <v>1377</v>
      </c>
      <c r="E17" s="290" t="s">
        <v>58</v>
      </c>
      <c r="F17" s="291"/>
      <c r="G17" s="227"/>
      <c r="H17" s="157" t="s">
        <v>55</v>
      </c>
      <c r="I17" s="220" t="s">
        <v>1295</v>
      </c>
      <c r="J17" s="140" t="s">
        <v>55</v>
      </c>
      <c r="K17" s="211" t="s">
        <v>55</v>
      </c>
      <c r="L17" s="211" t="s">
        <v>55</v>
      </c>
      <c r="M17" s="191" t="str">
        <f t="shared" si="0"/>
        <v>Prioritise</v>
      </c>
      <c r="N17" s="298"/>
    </row>
    <row r="18" spans="1:14" ht="14.9" customHeight="1" x14ac:dyDescent="0.35">
      <c r="A18" s="346" t="s">
        <v>1371</v>
      </c>
      <c r="B18" s="346" t="s">
        <v>365</v>
      </c>
      <c r="C18" s="106"/>
      <c r="D18" s="90" t="s">
        <v>933</v>
      </c>
      <c r="E18" s="292" t="s">
        <v>58</v>
      </c>
      <c r="F18" s="293"/>
      <c r="G18" s="227" t="s">
        <v>55</v>
      </c>
      <c r="H18" s="157"/>
      <c r="I18" s="226"/>
      <c r="J18" s="227"/>
      <c r="K18" s="211"/>
      <c r="L18" s="211"/>
      <c r="M18" s="191" t="str">
        <f t="shared" si="0"/>
        <v>Deprioritise</v>
      </c>
      <c r="N18" s="298"/>
    </row>
    <row r="19" spans="1:14" ht="14.9" customHeight="1" x14ac:dyDescent="0.35">
      <c r="A19" s="307" t="s">
        <v>1371</v>
      </c>
      <c r="B19" s="307" t="s">
        <v>191</v>
      </c>
      <c r="C19" s="96"/>
      <c r="D19" s="13" t="s">
        <v>951</v>
      </c>
      <c r="E19" s="290" t="s">
        <v>58</v>
      </c>
      <c r="F19" s="291"/>
      <c r="G19" s="140" t="s">
        <v>55</v>
      </c>
      <c r="H19" s="153" t="s">
        <v>55</v>
      </c>
      <c r="I19" s="220"/>
      <c r="J19" s="210"/>
      <c r="K19" s="210"/>
      <c r="L19" s="210"/>
      <c r="M19" s="191" t="str">
        <f t="shared" si="0"/>
        <v>Prioritise</v>
      </c>
      <c r="N19" s="298"/>
    </row>
    <row r="20" spans="1:14" ht="15" customHeight="1" thickBot="1" x14ac:dyDescent="0.4">
      <c r="A20" s="340"/>
      <c r="B20" s="341">
        <v>62</v>
      </c>
      <c r="C20" s="107"/>
      <c r="D20" s="54" t="s">
        <v>380</v>
      </c>
      <c r="E20" s="403"/>
      <c r="F20" s="285"/>
      <c r="G20" s="283"/>
      <c r="H20" s="193"/>
      <c r="I20" s="284"/>
      <c r="J20" s="283"/>
      <c r="K20" s="212"/>
      <c r="L20" s="212"/>
      <c r="M20" s="192" t="str">
        <f t="shared" si="0"/>
        <v>Deprioritise</v>
      </c>
      <c r="N20" s="298"/>
    </row>
    <row r="21" spans="1:14" ht="14.9" customHeight="1" x14ac:dyDescent="0.35">
      <c r="A21" s="344" t="s">
        <v>1378</v>
      </c>
      <c r="B21" s="344">
        <v>21</v>
      </c>
      <c r="C21" s="95" t="s">
        <v>258</v>
      </c>
      <c r="D21" s="47" t="s">
        <v>1379</v>
      </c>
      <c r="E21" s="269" t="s">
        <v>58</v>
      </c>
      <c r="F21" s="289"/>
      <c r="G21" s="215"/>
      <c r="H21" s="155" t="s">
        <v>55</v>
      </c>
      <c r="I21" s="225"/>
      <c r="J21" s="215" t="s">
        <v>55</v>
      </c>
      <c r="K21" s="155"/>
      <c r="L21" s="155" t="s">
        <v>55</v>
      </c>
      <c r="M21" s="152" t="str">
        <f t="shared" si="0"/>
        <v>Prioritise</v>
      </c>
      <c r="N21" s="298"/>
    </row>
    <row r="22" spans="1:14" ht="14.9" customHeight="1" x14ac:dyDescent="0.35">
      <c r="A22" s="307" t="s">
        <v>1378</v>
      </c>
      <c r="B22" s="307" t="s">
        <v>124</v>
      </c>
      <c r="C22" s="105"/>
      <c r="D22" s="104" t="s">
        <v>1380</v>
      </c>
      <c r="E22" s="290" t="s">
        <v>54</v>
      </c>
      <c r="F22" s="291" t="s">
        <v>59</v>
      </c>
      <c r="G22" s="140"/>
      <c r="H22" s="153"/>
      <c r="I22" s="220"/>
      <c r="J22" s="140" t="s">
        <v>55</v>
      </c>
      <c r="K22" s="153"/>
      <c r="L22" s="153"/>
      <c r="M22" s="153" t="str">
        <f t="shared" si="0"/>
        <v>Prioritise</v>
      </c>
      <c r="N22" s="298"/>
    </row>
    <row r="23" spans="1:14" ht="14.9" customHeight="1" x14ac:dyDescent="0.35">
      <c r="A23" s="307" t="s">
        <v>1378</v>
      </c>
      <c r="B23" s="307" t="s">
        <v>127</v>
      </c>
      <c r="C23" s="64" t="s">
        <v>254</v>
      </c>
      <c r="D23" s="13" t="s">
        <v>969</v>
      </c>
      <c r="E23" s="290" t="s">
        <v>58</v>
      </c>
      <c r="F23" s="291" t="s">
        <v>59</v>
      </c>
      <c r="G23" s="140"/>
      <c r="H23" s="153"/>
      <c r="I23" s="220"/>
      <c r="J23" s="140" t="s">
        <v>55</v>
      </c>
      <c r="K23" s="153"/>
      <c r="L23" s="153"/>
      <c r="M23" s="153" t="str">
        <f t="shared" si="0"/>
        <v>Prioritise</v>
      </c>
      <c r="N23" s="298"/>
    </row>
    <row r="24" spans="1:14" ht="14.9" customHeight="1" x14ac:dyDescent="0.35">
      <c r="A24" s="307" t="s">
        <v>1378</v>
      </c>
      <c r="B24" s="307" t="s">
        <v>129</v>
      </c>
      <c r="C24" s="64" t="s">
        <v>670</v>
      </c>
      <c r="D24" s="13" t="s">
        <v>1300</v>
      </c>
      <c r="E24" s="290" t="s">
        <v>58</v>
      </c>
      <c r="F24" s="291" t="s">
        <v>59</v>
      </c>
      <c r="G24" s="140"/>
      <c r="H24" s="153"/>
      <c r="I24" s="220"/>
      <c r="J24" s="140"/>
      <c r="K24" s="153"/>
      <c r="L24" s="153"/>
      <c r="M24" s="153" t="str">
        <f t="shared" si="0"/>
        <v>Deprioritise</v>
      </c>
      <c r="N24" s="298"/>
    </row>
    <row r="25" spans="1:14" ht="14.9" customHeight="1" x14ac:dyDescent="0.35">
      <c r="A25" s="307" t="s">
        <v>1378</v>
      </c>
      <c r="B25" s="307" t="s">
        <v>132</v>
      </c>
      <c r="C25" s="105"/>
      <c r="D25" s="104" t="s">
        <v>1381</v>
      </c>
      <c r="E25" s="290" t="s">
        <v>58</v>
      </c>
      <c r="F25" s="291" t="s">
        <v>59</v>
      </c>
      <c r="G25" s="140"/>
      <c r="H25" s="153" t="s">
        <v>55</v>
      </c>
      <c r="I25" s="220"/>
      <c r="J25" s="140"/>
      <c r="K25" s="153"/>
      <c r="L25" s="153"/>
      <c r="M25" s="153" t="str">
        <f t="shared" si="0"/>
        <v>Prioritise</v>
      </c>
      <c r="N25" s="298"/>
    </row>
    <row r="26" spans="1:14" ht="14.9" customHeight="1" x14ac:dyDescent="0.35">
      <c r="A26" s="307" t="s">
        <v>1378</v>
      </c>
      <c r="B26" s="307">
        <v>22</v>
      </c>
      <c r="C26" s="105"/>
      <c r="D26" s="13" t="s">
        <v>1382</v>
      </c>
      <c r="E26" s="290" t="s">
        <v>58</v>
      </c>
      <c r="F26" s="291" t="s">
        <v>59</v>
      </c>
      <c r="G26" s="140"/>
      <c r="H26" s="153" t="s">
        <v>55</v>
      </c>
      <c r="I26" s="220"/>
      <c r="J26" s="140"/>
      <c r="K26" s="153"/>
      <c r="L26" s="153"/>
      <c r="M26" s="153" t="str">
        <f t="shared" si="0"/>
        <v>Prioritise</v>
      </c>
      <c r="N26" s="298"/>
    </row>
    <row r="27" spans="1:14" s="26" customFormat="1" ht="14.5" x14ac:dyDescent="0.35">
      <c r="A27" s="354" t="s">
        <v>1378</v>
      </c>
      <c r="B27" s="354">
        <v>23</v>
      </c>
      <c r="C27" s="59" t="s">
        <v>385</v>
      </c>
      <c r="D27" s="111" t="s">
        <v>1383</v>
      </c>
      <c r="E27" s="407" t="s">
        <v>58</v>
      </c>
      <c r="F27" s="140" t="s">
        <v>59</v>
      </c>
      <c r="G27" s="227"/>
      <c r="H27" s="157"/>
      <c r="I27" s="220"/>
      <c r="J27" s="227" t="s">
        <v>55</v>
      </c>
      <c r="K27" s="157"/>
      <c r="L27" s="157"/>
      <c r="M27" s="157" t="str">
        <f t="shared" si="0"/>
        <v>Prioritise</v>
      </c>
      <c r="N27" s="298"/>
    </row>
    <row r="28" spans="1:14" s="26" customFormat="1" ht="14.9" customHeight="1" x14ac:dyDescent="0.35">
      <c r="A28" s="355" t="s">
        <v>1378</v>
      </c>
      <c r="B28" s="355">
        <v>24</v>
      </c>
      <c r="C28" s="112"/>
      <c r="D28" s="13" t="s">
        <v>1384</v>
      </c>
      <c r="E28" s="407" t="s">
        <v>58</v>
      </c>
      <c r="F28" s="140" t="s">
        <v>59</v>
      </c>
      <c r="G28" s="227"/>
      <c r="H28" s="157"/>
      <c r="I28" s="220"/>
      <c r="J28" s="227"/>
      <c r="K28" s="157"/>
      <c r="L28" s="157"/>
      <c r="M28" s="157" t="str">
        <f t="shared" si="0"/>
        <v>Deprioritise</v>
      </c>
      <c r="N28" s="298"/>
    </row>
    <row r="29" spans="1:14" ht="15" customHeight="1" thickBot="1" x14ac:dyDescent="0.4">
      <c r="A29" s="307" t="s">
        <v>1378</v>
      </c>
      <c r="B29" s="307">
        <v>24</v>
      </c>
      <c r="C29" s="105"/>
      <c r="D29" s="13" t="s">
        <v>1385</v>
      </c>
      <c r="E29" s="290" t="s">
        <v>58</v>
      </c>
      <c r="F29" s="291" t="s">
        <v>59</v>
      </c>
      <c r="G29" s="227" t="s">
        <v>55</v>
      </c>
      <c r="H29" s="157"/>
      <c r="I29" s="220"/>
      <c r="J29" s="227"/>
      <c r="K29" s="157"/>
      <c r="L29" s="157"/>
      <c r="M29" s="157" t="str">
        <f t="shared" si="0"/>
        <v>Deprioritise</v>
      </c>
      <c r="N29" s="298"/>
    </row>
    <row r="30" spans="1:14" ht="14.9" customHeight="1" x14ac:dyDescent="0.35">
      <c r="A30" s="344" t="s">
        <v>1386</v>
      </c>
      <c r="B30" s="344" t="s">
        <v>1307</v>
      </c>
      <c r="C30" s="95" t="s">
        <v>1387</v>
      </c>
      <c r="D30" s="47" t="s">
        <v>1388</v>
      </c>
      <c r="E30" s="269" t="s">
        <v>58</v>
      </c>
      <c r="F30" s="289"/>
      <c r="G30" s="215"/>
      <c r="H30" s="155" t="s">
        <v>55</v>
      </c>
      <c r="I30" s="225"/>
      <c r="J30" s="215" t="s">
        <v>55</v>
      </c>
      <c r="K30" s="155"/>
      <c r="L30" s="155"/>
      <c r="M30" s="155" t="str">
        <f t="shared" si="0"/>
        <v>Prioritise</v>
      </c>
      <c r="N30" s="298"/>
    </row>
    <row r="31" spans="1:14" ht="14.9" customHeight="1" x14ac:dyDescent="0.35">
      <c r="A31" s="307" t="s">
        <v>1386</v>
      </c>
      <c r="B31" s="307" t="s">
        <v>1309</v>
      </c>
      <c r="C31" s="64" t="s">
        <v>288</v>
      </c>
      <c r="D31" s="13" t="s">
        <v>1389</v>
      </c>
      <c r="E31" s="290" t="s">
        <v>58</v>
      </c>
      <c r="F31" s="291"/>
      <c r="G31" s="140"/>
      <c r="H31" s="153" t="s">
        <v>55</v>
      </c>
      <c r="I31" s="220"/>
      <c r="J31" s="140" t="s">
        <v>55</v>
      </c>
      <c r="K31" s="153"/>
      <c r="L31" s="153"/>
      <c r="M31" s="153" t="str">
        <f t="shared" si="0"/>
        <v>Prioritise</v>
      </c>
      <c r="N31" s="298"/>
    </row>
    <row r="32" spans="1:14" ht="14.9" customHeight="1" x14ac:dyDescent="0.35">
      <c r="A32" s="307" t="s">
        <v>1386</v>
      </c>
      <c r="B32" s="307" t="s">
        <v>1311</v>
      </c>
      <c r="C32" s="113"/>
      <c r="D32" s="13" t="s">
        <v>999</v>
      </c>
      <c r="E32" s="290" t="s">
        <v>58</v>
      </c>
      <c r="F32" s="291"/>
      <c r="G32" s="140"/>
      <c r="H32" s="153"/>
      <c r="I32" s="220"/>
      <c r="J32" s="140" t="s">
        <v>55</v>
      </c>
      <c r="K32" s="153"/>
      <c r="L32" s="153"/>
      <c r="M32" s="153" t="str">
        <f t="shared" si="0"/>
        <v>Prioritise</v>
      </c>
      <c r="N32" s="298"/>
    </row>
    <row r="33" spans="1:14" ht="14.5" x14ac:dyDescent="0.35">
      <c r="A33" s="307" t="s">
        <v>1386</v>
      </c>
      <c r="B33" s="307" t="s">
        <v>1312</v>
      </c>
      <c r="C33" s="98" t="s">
        <v>862</v>
      </c>
      <c r="D33" s="13" t="s">
        <v>1000</v>
      </c>
      <c r="E33" s="290" t="s">
        <v>58</v>
      </c>
      <c r="F33" s="291"/>
      <c r="G33" s="140"/>
      <c r="H33" s="153" t="s">
        <v>55</v>
      </c>
      <c r="I33" s="220"/>
      <c r="J33" s="140" t="s">
        <v>55</v>
      </c>
      <c r="K33" s="153"/>
      <c r="L33" s="153"/>
      <c r="M33" s="153" t="str">
        <f t="shared" si="0"/>
        <v>Prioritise</v>
      </c>
      <c r="N33" s="298"/>
    </row>
    <row r="34" spans="1:14" ht="14.9" customHeight="1" x14ac:dyDescent="0.35">
      <c r="A34" s="307" t="s">
        <v>1386</v>
      </c>
      <c r="B34" s="307">
        <v>28</v>
      </c>
      <c r="C34" s="98" t="s">
        <v>857</v>
      </c>
      <c r="D34" s="13" t="s">
        <v>1390</v>
      </c>
      <c r="E34" s="290" t="s">
        <v>58</v>
      </c>
      <c r="F34" s="291"/>
      <c r="G34" s="140"/>
      <c r="H34" s="153" t="s">
        <v>55</v>
      </c>
      <c r="I34" s="220"/>
      <c r="J34" s="140"/>
      <c r="K34" s="153"/>
      <c r="L34" s="153"/>
      <c r="M34" s="153" t="str">
        <f t="shared" si="0"/>
        <v>Prioritise</v>
      </c>
      <c r="N34" s="298"/>
    </row>
    <row r="35" spans="1:14" ht="14.9" customHeight="1" x14ac:dyDescent="0.35">
      <c r="A35" s="307" t="s">
        <v>1386</v>
      </c>
      <c r="B35" s="307">
        <v>28</v>
      </c>
      <c r="C35" s="106"/>
      <c r="D35" s="90" t="s">
        <v>1002</v>
      </c>
      <c r="E35" s="290" t="s">
        <v>54</v>
      </c>
      <c r="F35" s="291"/>
      <c r="G35" s="140"/>
      <c r="H35" s="153"/>
      <c r="I35" s="220"/>
      <c r="J35" s="140"/>
      <c r="K35" s="153"/>
      <c r="L35" s="153"/>
      <c r="M35" s="153" t="str">
        <f t="shared" si="0"/>
        <v>Deprioritise</v>
      </c>
      <c r="N35" s="298"/>
    </row>
    <row r="36" spans="1:14" ht="14.9" customHeight="1" x14ac:dyDescent="0.35">
      <c r="A36" s="307" t="s">
        <v>1386</v>
      </c>
      <c r="B36" s="307">
        <v>29</v>
      </c>
      <c r="C36" s="96"/>
      <c r="D36" s="13" t="s">
        <v>1384</v>
      </c>
      <c r="E36" s="290" t="s">
        <v>58</v>
      </c>
      <c r="F36" s="291" t="s">
        <v>59</v>
      </c>
      <c r="G36" s="140"/>
      <c r="H36" s="153"/>
      <c r="I36" s="220"/>
      <c r="J36" s="140"/>
      <c r="K36" s="153"/>
      <c r="L36" s="153"/>
      <c r="M36" s="153" t="str">
        <f t="shared" si="0"/>
        <v>Deprioritise</v>
      </c>
      <c r="N36" s="298"/>
    </row>
    <row r="37" spans="1:14" ht="14.5" x14ac:dyDescent="0.35">
      <c r="A37" s="307" t="s">
        <v>1386</v>
      </c>
      <c r="B37" s="307">
        <v>29</v>
      </c>
      <c r="C37" s="96"/>
      <c r="D37" s="13" t="s">
        <v>1391</v>
      </c>
      <c r="E37" s="290" t="s">
        <v>58</v>
      </c>
      <c r="F37" s="291" t="s">
        <v>59</v>
      </c>
      <c r="G37" s="140" t="s">
        <v>55</v>
      </c>
      <c r="H37" s="153"/>
      <c r="I37" s="220"/>
      <c r="J37" s="227"/>
      <c r="K37" s="153"/>
      <c r="L37" s="153"/>
      <c r="M37" s="153" t="str">
        <f t="shared" si="0"/>
        <v>Deprioritise</v>
      </c>
      <c r="N37" s="298"/>
    </row>
    <row r="38" spans="1:14" ht="14.5" x14ac:dyDescent="0.35">
      <c r="A38" s="307" t="s">
        <v>1386</v>
      </c>
      <c r="B38" s="307" t="s">
        <v>344</v>
      </c>
      <c r="C38" s="96"/>
      <c r="D38" s="13" t="s">
        <v>1392</v>
      </c>
      <c r="E38" s="290" t="s">
        <v>58</v>
      </c>
      <c r="F38" s="291"/>
      <c r="G38" s="140" t="s">
        <v>55</v>
      </c>
      <c r="H38" s="153"/>
      <c r="I38" s="220"/>
      <c r="J38" s="227"/>
      <c r="K38" s="153"/>
      <c r="L38" s="153"/>
      <c r="M38" s="153" t="str">
        <f t="shared" si="0"/>
        <v>Deprioritise</v>
      </c>
      <c r="N38" s="298"/>
    </row>
    <row r="39" spans="1:14" ht="14.5" x14ac:dyDescent="0.35">
      <c r="A39" s="307" t="s">
        <v>1386</v>
      </c>
      <c r="B39" s="307" t="s">
        <v>421</v>
      </c>
      <c r="C39" s="96"/>
      <c r="D39" s="13" t="s">
        <v>1393</v>
      </c>
      <c r="E39" s="290" t="s">
        <v>54</v>
      </c>
      <c r="F39" s="291"/>
      <c r="G39" s="140" t="s">
        <v>55</v>
      </c>
      <c r="H39" s="153"/>
      <c r="I39" s="220"/>
      <c r="J39" s="227" t="s">
        <v>55</v>
      </c>
      <c r="K39" s="153" t="s">
        <v>55</v>
      </c>
      <c r="L39" s="153"/>
      <c r="M39" s="153" t="str">
        <f t="shared" si="0"/>
        <v>Prioritise</v>
      </c>
      <c r="N39" s="298"/>
    </row>
    <row r="40" spans="1:14" ht="14.5" x14ac:dyDescent="0.35">
      <c r="A40" s="307" t="s">
        <v>1386</v>
      </c>
      <c r="B40" s="307" t="s">
        <v>712</v>
      </c>
      <c r="C40" s="96"/>
      <c r="D40" s="42" t="s">
        <v>1316</v>
      </c>
      <c r="E40" s="290" t="s">
        <v>54</v>
      </c>
      <c r="F40" s="291"/>
      <c r="G40" s="140" t="s">
        <v>55</v>
      </c>
      <c r="H40" s="153"/>
      <c r="I40" s="220"/>
      <c r="J40" s="227"/>
      <c r="K40" s="153"/>
      <c r="L40" s="153"/>
      <c r="M40" s="153" t="str">
        <f t="shared" si="0"/>
        <v>Deprioritise</v>
      </c>
      <c r="N40" s="298"/>
    </row>
    <row r="41" spans="1:14" ht="14.25" customHeight="1" thickBot="1" x14ac:dyDescent="0.4">
      <c r="A41" s="346" t="s">
        <v>1386</v>
      </c>
      <c r="B41" s="346" t="s">
        <v>712</v>
      </c>
      <c r="C41" s="97"/>
      <c r="D41" s="61" t="s">
        <v>1394</v>
      </c>
      <c r="E41" s="292" t="s">
        <v>54</v>
      </c>
      <c r="F41" s="293"/>
      <c r="G41" s="227" t="s">
        <v>55</v>
      </c>
      <c r="H41" s="157"/>
      <c r="I41" s="226"/>
      <c r="J41" s="227"/>
      <c r="K41" s="157" t="s">
        <v>55</v>
      </c>
      <c r="L41" s="157"/>
      <c r="M41" s="157" t="str">
        <f t="shared" si="0"/>
        <v>Prioritise</v>
      </c>
      <c r="N41" s="298"/>
    </row>
    <row r="42" spans="1:14" ht="14.9" customHeight="1" x14ac:dyDescent="0.35">
      <c r="A42" s="332" t="s">
        <v>1395</v>
      </c>
      <c r="B42" s="332">
        <v>31</v>
      </c>
      <c r="C42" s="83"/>
      <c r="D42" s="84" t="s">
        <v>1396</v>
      </c>
      <c r="E42" s="372" t="s">
        <v>383</v>
      </c>
      <c r="F42" s="146"/>
      <c r="G42" s="215"/>
      <c r="H42" s="155"/>
      <c r="I42" s="225"/>
      <c r="J42" s="215"/>
      <c r="K42" s="209"/>
      <c r="L42" s="209" t="s">
        <v>55</v>
      </c>
      <c r="M42" s="190" t="str">
        <f t="shared" si="0"/>
        <v>Prioritise</v>
      </c>
      <c r="N42" s="298"/>
    </row>
    <row r="43" spans="1:14" ht="14.9" customHeight="1" x14ac:dyDescent="0.35">
      <c r="A43" s="307" t="s">
        <v>1395</v>
      </c>
      <c r="B43" s="307" t="s">
        <v>1320</v>
      </c>
      <c r="C43" s="72" t="s">
        <v>1397</v>
      </c>
      <c r="D43" s="13" t="s">
        <v>1398</v>
      </c>
      <c r="E43" s="290" t="s">
        <v>58</v>
      </c>
      <c r="F43" s="291"/>
      <c r="G43" s="140"/>
      <c r="H43" s="153" t="s">
        <v>55</v>
      </c>
      <c r="I43" s="220"/>
      <c r="J43" s="140" t="s">
        <v>55</v>
      </c>
      <c r="K43" s="210"/>
      <c r="L43" s="210" t="s">
        <v>55</v>
      </c>
      <c r="M43" s="191" t="str">
        <f t="shared" si="0"/>
        <v>Prioritise</v>
      </c>
      <c r="N43" s="298"/>
    </row>
    <row r="44" spans="1:14" ht="14.9" customHeight="1" x14ac:dyDescent="0.35">
      <c r="A44" s="307" t="s">
        <v>1395</v>
      </c>
      <c r="B44" s="307" t="s">
        <v>737</v>
      </c>
      <c r="C44" s="96"/>
      <c r="D44" s="13" t="s">
        <v>1399</v>
      </c>
      <c r="E44" s="307" t="s">
        <v>58</v>
      </c>
      <c r="F44" s="296"/>
      <c r="G44" s="140"/>
      <c r="H44" s="153" t="s">
        <v>55</v>
      </c>
      <c r="I44" s="220"/>
      <c r="J44" s="140" t="s">
        <v>55</v>
      </c>
      <c r="K44" s="210"/>
      <c r="L44" s="210" t="s">
        <v>55</v>
      </c>
      <c r="M44" s="191" t="str">
        <f t="shared" si="0"/>
        <v>Prioritise</v>
      </c>
      <c r="N44" s="298"/>
    </row>
    <row r="45" spans="1:14" ht="14.9" customHeight="1" x14ac:dyDescent="0.35">
      <c r="A45" s="307" t="s">
        <v>1395</v>
      </c>
      <c r="B45" s="307" t="s">
        <v>739</v>
      </c>
      <c r="C45" s="72" t="s">
        <v>1017</v>
      </c>
      <c r="D45" s="13" t="s">
        <v>1400</v>
      </c>
      <c r="E45" s="290" t="s">
        <v>58</v>
      </c>
      <c r="F45" s="291"/>
      <c r="G45" s="140"/>
      <c r="H45" s="153" t="s">
        <v>55</v>
      </c>
      <c r="I45" s="220"/>
      <c r="J45" s="140" t="s">
        <v>55</v>
      </c>
      <c r="K45" s="210"/>
      <c r="L45" s="210"/>
      <c r="M45" s="191" t="str">
        <f t="shared" si="0"/>
        <v>Prioritise</v>
      </c>
      <c r="N45" s="298"/>
    </row>
    <row r="46" spans="1:14" ht="14.9" customHeight="1" x14ac:dyDescent="0.35">
      <c r="A46" s="307" t="s">
        <v>1395</v>
      </c>
      <c r="B46" s="307" t="s">
        <v>741</v>
      </c>
      <c r="C46" s="114" t="s">
        <v>1401</v>
      </c>
      <c r="D46" s="13" t="s">
        <v>1402</v>
      </c>
      <c r="E46" s="290" t="s">
        <v>58</v>
      </c>
      <c r="F46" s="291"/>
      <c r="G46" s="140"/>
      <c r="H46" s="153" t="s">
        <v>55</v>
      </c>
      <c r="I46" s="220"/>
      <c r="J46" s="140" t="s">
        <v>55</v>
      </c>
      <c r="K46" s="210"/>
      <c r="L46" s="210"/>
      <c r="M46" s="191" t="str">
        <f t="shared" si="0"/>
        <v>Prioritise</v>
      </c>
      <c r="N46" s="298"/>
    </row>
    <row r="47" spans="1:14" ht="14.9" customHeight="1" x14ac:dyDescent="0.35">
      <c r="A47" s="307" t="s">
        <v>1395</v>
      </c>
      <c r="B47" s="307" t="s">
        <v>568</v>
      </c>
      <c r="C47" s="72" t="s">
        <v>868</v>
      </c>
      <c r="D47" s="13" t="s">
        <v>1403</v>
      </c>
      <c r="E47" s="290" t="s">
        <v>58</v>
      </c>
      <c r="F47" s="291"/>
      <c r="G47" s="140"/>
      <c r="H47" s="153" t="s">
        <v>55</v>
      </c>
      <c r="I47" s="220"/>
      <c r="J47" s="140"/>
      <c r="K47" s="210"/>
      <c r="L47" s="210"/>
      <c r="M47" s="191" t="str">
        <f t="shared" si="0"/>
        <v>Prioritise</v>
      </c>
      <c r="N47" s="298"/>
    </row>
    <row r="48" spans="1:14" ht="14.9" customHeight="1" x14ac:dyDescent="0.35">
      <c r="A48" s="307" t="s">
        <v>1395</v>
      </c>
      <c r="B48" s="307" t="s">
        <v>572</v>
      </c>
      <c r="C48" s="96"/>
      <c r="D48" s="13" t="s">
        <v>1404</v>
      </c>
      <c r="E48" s="290" t="s">
        <v>58</v>
      </c>
      <c r="F48" s="291"/>
      <c r="G48" s="140"/>
      <c r="H48" s="153" t="s">
        <v>55</v>
      </c>
      <c r="I48" s="220"/>
      <c r="J48" s="140"/>
      <c r="K48" s="210"/>
      <c r="L48" s="210"/>
      <c r="M48" s="191" t="str">
        <f t="shared" si="0"/>
        <v>Prioritise</v>
      </c>
      <c r="N48" s="298"/>
    </row>
    <row r="49" spans="1:14" ht="14.9" customHeight="1" x14ac:dyDescent="0.35">
      <c r="A49" s="307" t="s">
        <v>1395</v>
      </c>
      <c r="B49" s="307" t="s">
        <v>574</v>
      </c>
      <c r="C49" s="96"/>
      <c r="D49" s="13" t="s">
        <v>1405</v>
      </c>
      <c r="E49" s="290" t="s">
        <v>58</v>
      </c>
      <c r="F49" s="291"/>
      <c r="G49" s="140"/>
      <c r="H49" s="153" t="s">
        <v>55</v>
      </c>
      <c r="I49" s="220"/>
      <c r="J49" s="140"/>
      <c r="K49" s="210"/>
      <c r="L49" s="210"/>
      <c r="M49" s="191" t="str">
        <f t="shared" si="0"/>
        <v>Prioritise</v>
      </c>
      <c r="N49" s="298"/>
    </row>
    <row r="50" spans="1:14" ht="14.9" customHeight="1" x14ac:dyDescent="0.35">
      <c r="A50" s="307" t="s">
        <v>1395</v>
      </c>
      <c r="B50" s="307" t="s">
        <v>1330</v>
      </c>
      <c r="C50" s="72" t="s">
        <v>1406</v>
      </c>
      <c r="D50" s="13" t="s">
        <v>1407</v>
      </c>
      <c r="E50" s="290" t="s">
        <v>58</v>
      </c>
      <c r="F50" s="291"/>
      <c r="G50" s="140"/>
      <c r="H50" s="153" t="s">
        <v>55</v>
      </c>
      <c r="I50" s="220"/>
      <c r="J50" s="140"/>
      <c r="K50" s="210"/>
      <c r="L50" s="210" t="s">
        <v>55</v>
      </c>
      <c r="M50" s="191" t="str">
        <f t="shared" si="0"/>
        <v>Prioritise</v>
      </c>
      <c r="N50" s="298"/>
    </row>
    <row r="51" spans="1:14" ht="14.9" customHeight="1" x14ac:dyDescent="0.35">
      <c r="A51" s="307" t="s">
        <v>1395</v>
      </c>
      <c r="B51" s="307" t="s">
        <v>1333</v>
      </c>
      <c r="C51" s="96"/>
      <c r="D51" s="13" t="s">
        <v>1408</v>
      </c>
      <c r="E51" s="290" t="s">
        <v>58</v>
      </c>
      <c r="F51" s="291"/>
      <c r="G51" s="140"/>
      <c r="H51" s="153"/>
      <c r="I51" s="220"/>
      <c r="J51" s="140"/>
      <c r="K51" s="210"/>
      <c r="L51" s="210" t="s">
        <v>55</v>
      </c>
      <c r="M51" s="191" t="str">
        <f t="shared" si="0"/>
        <v>Prioritise</v>
      </c>
      <c r="N51" s="298"/>
    </row>
    <row r="52" spans="1:14" ht="14.9" customHeight="1" x14ac:dyDescent="0.35">
      <c r="A52" s="307" t="s">
        <v>1395</v>
      </c>
      <c r="B52" s="307">
        <v>35</v>
      </c>
      <c r="C52" s="72" t="s">
        <v>996</v>
      </c>
      <c r="D52" s="13" t="s">
        <v>1409</v>
      </c>
      <c r="E52" s="290" t="s">
        <v>58</v>
      </c>
      <c r="F52" s="291"/>
      <c r="G52" s="140"/>
      <c r="H52" s="153" t="s">
        <v>55</v>
      </c>
      <c r="I52" s="220"/>
      <c r="J52" s="140"/>
      <c r="K52" s="210"/>
      <c r="L52" s="210"/>
      <c r="M52" s="191" t="str">
        <f t="shared" si="0"/>
        <v>Prioritise</v>
      </c>
      <c r="N52" s="298"/>
    </row>
    <row r="53" spans="1:14" ht="14.9" customHeight="1" x14ac:dyDescent="0.35">
      <c r="A53" s="307" t="s">
        <v>1395</v>
      </c>
      <c r="B53" s="307">
        <v>36</v>
      </c>
      <c r="C53" s="96"/>
      <c r="D53" s="13" t="s">
        <v>1410</v>
      </c>
      <c r="E53" s="290" t="s">
        <v>58</v>
      </c>
      <c r="F53" s="291"/>
      <c r="G53" s="140"/>
      <c r="H53" s="156" t="s">
        <v>55</v>
      </c>
      <c r="I53" s="221" t="s">
        <v>137</v>
      </c>
      <c r="J53" s="140"/>
      <c r="K53" s="213" t="s">
        <v>55</v>
      </c>
      <c r="L53" s="213" t="s">
        <v>55</v>
      </c>
      <c r="M53" s="191" t="str">
        <f t="shared" si="0"/>
        <v>Prioritise</v>
      </c>
      <c r="N53" s="298"/>
    </row>
    <row r="54" spans="1:14" ht="14.9" customHeight="1" x14ac:dyDescent="0.35">
      <c r="A54" s="307" t="s">
        <v>1395</v>
      </c>
      <c r="B54" s="307">
        <v>38</v>
      </c>
      <c r="C54" s="105"/>
      <c r="D54" s="13" t="s">
        <v>1337</v>
      </c>
      <c r="E54" s="290" t="s">
        <v>58</v>
      </c>
      <c r="F54" s="291"/>
      <c r="G54" s="140"/>
      <c r="H54" s="153"/>
      <c r="I54" s="220"/>
      <c r="J54" s="140"/>
      <c r="K54" s="210"/>
      <c r="L54" s="210"/>
      <c r="M54" s="191" t="str">
        <f t="shared" si="0"/>
        <v>Deprioritise</v>
      </c>
      <c r="N54" s="298"/>
    </row>
    <row r="55" spans="1:14" ht="14.9" customHeight="1" x14ac:dyDescent="0.35">
      <c r="A55" s="307" t="s">
        <v>1395</v>
      </c>
      <c r="B55" s="307" t="s">
        <v>433</v>
      </c>
      <c r="C55" s="96"/>
      <c r="D55" s="13" t="s">
        <v>1411</v>
      </c>
      <c r="E55" s="290" t="s">
        <v>58</v>
      </c>
      <c r="F55" s="291"/>
      <c r="G55" s="140" t="s">
        <v>55</v>
      </c>
      <c r="H55" s="153" t="s">
        <v>55</v>
      </c>
      <c r="I55" s="220"/>
      <c r="J55" s="227"/>
      <c r="K55" s="210"/>
      <c r="L55" s="210"/>
      <c r="M55" s="191" t="str">
        <f t="shared" si="0"/>
        <v>Prioritise</v>
      </c>
      <c r="N55" s="298"/>
    </row>
    <row r="56" spans="1:14" ht="14.9" customHeight="1" x14ac:dyDescent="0.35">
      <c r="A56" s="307" t="s">
        <v>1395</v>
      </c>
      <c r="B56" s="307" t="s">
        <v>547</v>
      </c>
      <c r="C56" s="96"/>
      <c r="D56" s="13" t="s">
        <v>1339</v>
      </c>
      <c r="E56" s="290" t="s">
        <v>58</v>
      </c>
      <c r="F56" s="291"/>
      <c r="G56" s="140" t="s">
        <v>55</v>
      </c>
      <c r="H56" s="153"/>
      <c r="I56" s="220"/>
      <c r="J56" s="227"/>
      <c r="K56" s="210"/>
      <c r="L56" s="210"/>
      <c r="M56" s="191" t="str">
        <f t="shared" si="0"/>
        <v>Deprioritise</v>
      </c>
      <c r="N56" s="298"/>
    </row>
    <row r="57" spans="1:14" ht="14.9" customHeight="1" x14ac:dyDescent="0.35">
      <c r="A57" s="307" t="s">
        <v>1395</v>
      </c>
      <c r="B57" s="350" t="s">
        <v>765</v>
      </c>
      <c r="C57" s="109"/>
      <c r="D57" s="13" t="s">
        <v>1412</v>
      </c>
      <c r="E57" s="290" t="s">
        <v>58</v>
      </c>
      <c r="F57" s="291"/>
      <c r="G57" s="140" t="s">
        <v>55</v>
      </c>
      <c r="H57" s="153" t="s">
        <v>55</v>
      </c>
      <c r="I57" s="220"/>
      <c r="J57" s="227"/>
      <c r="K57" s="210"/>
      <c r="L57" s="210" t="s">
        <v>55</v>
      </c>
      <c r="M57" s="191" t="str">
        <f t="shared" si="0"/>
        <v>Prioritise</v>
      </c>
      <c r="N57" s="298"/>
    </row>
    <row r="58" spans="1:14" ht="14.9" customHeight="1" x14ac:dyDescent="0.35">
      <c r="A58" s="307" t="s">
        <v>1395</v>
      </c>
      <c r="B58" s="307" t="s">
        <v>767</v>
      </c>
      <c r="C58" s="96"/>
      <c r="D58" s="13" t="s">
        <v>1413</v>
      </c>
      <c r="E58" s="290" t="s">
        <v>58</v>
      </c>
      <c r="F58" s="291"/>
      <c r="G58" s="140" t="s">
        <v>55</v>
      </c>
      <c r="H58" s="153"/>
      <c r="I58" s="220"/>
      <c r="J58" s="227"/>
      <c r="K58" s="210" t="s">
        <v>55</v>
      </c>
      <c r="L58" s="210" t="s">
        <v>55</v>
      </c>
      <c r="M58" s="191" t="str">
        <f t="shared" si="0"/>
        <v>Prioritise</v>
      </c>
      <c r="N58" s="298"/>
    </row>
    <row r="59" spans="1:14" ht="14.9" customHeight="1" x14ac:dyDescent="0.35">
      <c r="A59" s="307" t="s">
        <v>1395</v>
      </c>
      <c r="B59" s="307" t="s">
        <v>769</v>
      </c>
      <c r="C59" s="96"/>
      <c r="D59" s="13" t="s">
        <v>1414</v>
      </c>
      <c r="E59" s="290" t="s">
        <v>58</v>
      </c>
      <c r="F59" s="291"/>
      <c r="G59" s="140" t="s">
        <v>55</v>
      </c>
      <c r="H59" s="153" t="s">
        <v>55</v>
      </c>
      <c r="I59" s="220"/>
      <c r="J59" s="227"/>
      <c r="K59" s="210"/>
      <c r="L59" s="210"/>
      <c r="M59" s="191" t="str">
        <f t="shared" si="0"/>
        <v>Prioritise</v>
      </c>
      <c r="N59" s="298"/>
    </row>
    <row r="60" spans="1:14" ht="15" customHeight="1" x14ac:dyDescent="0.35">
      <c r="A60" s="307" t="s">
        <v>1395</v>
      </c>
      <c r="B60" s="307" t="s">
        <v>905</v>
      </c>
      <c r="C60" s="96"/>
      <c r="D60" s="13" t="s">
        <v>1415</v>
      </c>
      <c r="E60" s="290" t="s">
        <v>54</v>
      </c>
      <c r="F60" s="291"/>
      <c r="G60" s="140" t="s">
        <v>55</v>
      </c>
      <c r="H60" s="153"/>
      <c r="I60" s="220"/>
      <c r="J60" s="227"/>
      <c r="K60" s="210"/>
      <c r="L60" s="210"/>
      <c r="M60" s="191" t="str">
        <f t="shared" si="0"/>
        <v>Deprioritise</v>
      </c>
      <c r="N60" s="298"/>
    </row>
    <row r="61" spans="1:14" ht="14.9" customHeight="1" x14ac:dyDescent="0.35">
      <c r="A61" s="346" t="s">
        <v>1395</v>
      </c>
      <c r="B61" s="346" t="s">
        <v>1036</v>
      </c>
      <c r="C61" s="97"/>
      <c r="D61" s="90" t="s">
        <v>1039</v>
      </c>
      <c r="E61" s="292" t="s">
        <v>58</v>
      </c>
      <c r="F61" s="293"/>
      <c r="G61" s="227" t="s">
        <v>55</v>
      </c>
      <c r="H61" s="157"/>
      <c r="I61" s="226"/>
      <c r="J61" s="227"/>
      <c r="K61" s="211"/>
      <c r="L61" s="211"/>
      <c r="M61" s="191" t="str">
        <f t="shared" si="0"/>
        <v>Deprioritise</v>
      </c>
      <c r="N61" s="298"/>
    </row>
    <row r="62" spans="1:14" ht="15" customHeight="1" thickBot="1" x14ac:dyDescent="0.4">
      <c r="A62" s="340"/>
      <c r="B62" s="341">
        <v>62</v>
      </c>
      <c r="C62" s="53"/>
      <c r="D62" s="54" t="s">
        <v>389</v>
      </c>
      <c r="E62" s="308"/>
      <c r="F62" s="300"/>
      <c r="G62" s="216"/>
      <c r="H62" s="158"/>
      <c r="I62" s="228"/>
      <c r="J62" s="286"/>
      <c r="K62" s="286"/>
      <c r="L62" s="286"/>
      <c r="M62" s="192" t="str">
        <f t="shared" si="0"/>
        <v>Deprioritise</v>
      </c>
      <c r="N62" s="298"/>
    </row>
    <row r="63" spans="1:14" ht="14.9" customHeight="1" x14ac:dyDescent="0.35">
      <c r="A63" s="332" t="s">
        <v>1416</v>
      </c>
      <c r="B63" s="332">
        <v>41</v>
      </c>
      <c r="C63" s="95" t="s">
        <v>1417</v>
      </c>
      <c r="D63" s="110" t="s">
        <v>1418</v>
      </c>
      <c r="E63" s="372" t="s">
        <v>392</v>
      </c>
      <c r="F63" s="146"/>
      <c r="G63" s="215"/>
      <c r="H63" s="155" t="s">
        <v>55</v>
      </c>
      <c r="I63" s="225"/>
      <c r="J63" s="215"/>
      <c r="K63" s="155"/>
      <c r="L63" s="155" t="s">
        <v>55</v>
      </c>
      <c r="M63" s="190" t="str">
        <f t="shared" si="0"/>
        <v>Prioritise</v>
      </c>
      <c r="N63" s="298"/>
    </row>
    <row r="64" spans="1:14" ht="14.9" customHeight="1" x14ac:dyDescent="0.35">
      <c r="A64" s="307" t="s">
        <v>1416</v>
      </c>
      <c r="B64" s="307" t="s">
        <v>1348</v>
      </c>
      <c r="C64" s="96"/>
      <c r="D64" s="42" t="s">
        <v>1419</v>
      </c>
      <c r="E64" s="290" t="s">
        <v>58</v>
      </c>
      <c r="F64" s="291"/>
      <c r="G64" s="140"/>
      <c r="H64" s="153"/>
      <c r="I64" s="220"/>
      <c r="J64" s="140"/>
      <c r="K64" s="153"/>
      <c r="L64" s="153" t="s">
        <v>55</v>
      </c>
      <c r="M64" s="191" t="str">
        <f t="shared" si="0"/>
        <v>Prioritise</v>
      </c>
      <c r="N64" s="298"/>
    </row>
    <row r="65" spans="1:14" ht="14.9" customHeight="1" x14ac:dyDescent="0.35">
      <c r="A65" s="307" t="s">
        <v>1416</v>
      </c>
      <c r="B65" s="307" t="s">
        <v>251</v>
      </c>
      <c r="C65" s="96"/>
      <c r="D65" s="42" t="s">
        <v>1420</v>
      </c>
      <c r="E65" s="290" t="s">
        <v>58</v>
      </c>
      <c r="F65" s="291"/>
      <c r="G65" s="140"/>
      <c r="H65" s="153" t="s">
        <v>55</v>
      </c>
      <c r="I65" s="220"/>
      <c r="J65" s="140"/>
      <c r="K65" s="153"/>
      <c r="L65" s="153" t="s">
        <v>55</v>
      </c>
      <c r="M65" s="191" t="str">
        <f t="shared" si="0"/>
        <v>Prioritise</v>
      </c>
      <c r="N65" s="298"/>
    </row>
    <row r="66" spans="1:14" ht="14.9" customHeight="1" x14ac:dyDescent="0.35">
      <c r="A66" s="307" t="s">
        <v>1416</v>
      </c>
      <c r="B66" s="307" t="s">
        <v>253</v>
      </c>
      <c r="C66" s="96"/>
      <c r="D66" s="42" t="s">
        <v>1421</v>
      </c>
      <c r="E66" s="290" t="s">
        <v>58</v>
      </c>
      <c r="F66" s="291"/>
      <c r="G66" s="140"/>
      <c r="H66" s="153" t="s">
        <v>55</v>
      </c>
      <c r="I66" s="220"/>
      <c r="J66" s="140"/>
      <c r="K66" s="153"/>
      <c r="L66" s="153" t="s">
        <v>55</v>
      </c>
      <c r="M66" s="191" t="str">
        <f t="shared" si="0"/>
        <v>Prioritise</v>
      </c>
      <c r="N66" s="298"/>
    </row>
    <row r="67" spans="1:14" ht="14.9" customHeight="1" x14ac:dyDescent="0.35">
      <c r="A67" s="307" t="s">
        <v>1416</v>
      </c>
      <c r="B67" s="307" t="s">
        <v>1422</v>
      </c>
      <c r="C67" s="96"/>
      <c r="D67" s="13" t="s">
        <v>1423</v>
      </c>
      <c r="E67" s="290" t="s">
        <v>58</v>
      </c>
      <c r="F67" s="291"/>
      <c r="G67" s="140" t="s">
        <v>55</v>
      </c>
      <c r="H67" s="153"/>
      <c r="I67" s="220"/>
      <c r="J67" s="227"/>
      <c r="K67" s="153"/>
      <c r="L67" s="153" t="s">
        <v>55</v>
      </c>
      <c r="M67" s="191" t="str">
        <f t="shared" ref="M67:M70" si="1">IF(COUNTBLANK(H67:L67)=5,"Deprioritise","Prioritise")</f>
        <v>Prioritise</v>
      </c>
      <c r="N67" s="298"/>
    </row>
    <row r="68" spans="1:14" ht="14.9" customHeight="1" x14ac:dyDescent="0.35">
      <c r="A68" s="307" t="s">
        <v>1416</v>
      </c>
      <c r="B68" s="307" t="s">
        <v>1424</v>
      </c>
      <c r="C68" s="96"/>
      <c r="D68" s="13" t="s">
        <v>1052</v>
      </c>
      <c r="E68" s="290" t="s">
        <v>58</v>
      </c>
      <c r="F68" s="291"/>
      <c r="G68" s="140" t="s">
        <v>55</v>
      </c>
      <c r="H68" s="153"/>
      <c r="I68" s="220"/>
      <c r="J68" s="227"/>
      <c r="K68" s="153"/>
      <c r="L68" s="153"/>
      <c r="M68" s="191" t="str">
        <f t="shared" si="1"/>
        <v>Deprioritise</v>
      </c>
      <c r="N68" s="298"/>
    </row>
    <row r="69" spans="1:14" ht="14.9" customHeight="1" x14ac:dyDescent="0.35">
      <c r="A69" s="346" t="s">
        <v>1416</v>
      </c>
      <c r="B69" s="346" t="s">
        <v>1425</v>
      </c>
      <c r="C69" s="97"/>
      <c r="D69" s="90" t="s">
        <v>1356</v>
      </c>
      <c r="E69" s="292" t="s">
        <v>58</v>
      </c>
      <c r="F69" s="293"/>
      <c r="G69" s="227" t="s">
        <v>55</v>
      </c>
      <c r="H69" s="157"/>
      <c r="I69" s="226"/>
      <c r="J69" s="227"/>
      <c r="K69" s="157"/>
      <c r="L69" s="157" t="s">
        <v>55</v>
      </c>
      <c r="M69" s="294" t="str">
        <f t="shared" si="1"/>
        <v>Prioritise</v>
      </c>
      <c r="N69" s="298"/>
    </row>
    <row r="70" spans="1:14" ht="15" customHeight="1" thickBot="1" x14ac:dyDescent="0.4">
      <c r="A70" s="297"/>
      <c r="B70" s="351">
        <v>81</v>
      </c>
      <c r="C70" s="46"/>
      <c r="D70" s="54" t="s">
        <v>410</v>
      </c>
      <c r="E70" s="297"/>
      <c r="F70" s="149"/>
      <c r="G70" s="306"/>
      <c r="H70" s="305"/>
      <c r="I70" s="416"/>
      <c r="J70" s="195"/>
      <c r="K70" s="305"/>
      <c r="L70" s="305"/>
      <c r="M70" s="192" t="str">
        <f t="shared" si="1"/>
        <v>Deprioritise</v>
      </c>
      <c r="N70" s="298"/>
    </row>
    <row r="71" spans="1:14" ht="14.9" customHeight="1" x14ac:dyDescent="0.35">
      <c r="A71" s="352"/>
      <c r="B71" s="352"/>
      <c r="E71" s="299"/>
      <c r="F71" s="302"/>
      <c r="G71" s="298"/>
      <c r="H71" s="298"/>
      <c r="I71" s="298"/>
      <c r="J71" s="298"/>
      <c r="K71" s="298"/>
      <c r="L71" s="298"/>
      <c r="M71" s="298"/>
      <c r="N71" s="298"/>
    </row>
    <row r="72" spans="1:14" ht="14.9" customHeight="1" x14ac:dyDescent="0.35">
      <c r="A72" s="352"/>
      <c r="B72" s="352"/>
      <c r="E72" s="299"/>
      <c r="F72" s="302"/>
      <c r="G72" s="298"/>
      <c r="H72" s="298"/>
      <c r="I72" s="298"/>
      <c r="J72" s="298"/>
      <c r="K72" s="298"/>
      <c r="L72" s="298"/>
      <c r="M72" s="298"/>
      <c r="N72" s="298"/>
    </row>
    <row r="73" spans="1:14" ht="14.9" customHeight="1" x14ac:dyDescent="0.35">
      <c r="A73" s="352"/>
      <c r="B73" s="352"/>
      <c r="E73" s="299"/>
      <c r="F73" s="302"/>
      <c r="G73" s="298"/>
      <c r="H73" s="298"/>
      <c r="I73" s="298"/>
      <c r="J73" s="298"/>
      <c r="K73" s="298"/>
      <c r="L73" s="298"/>
      <c r="M73" s="298"/>
      <c r="N73" s="298"/>
    </row>
    <row r="74" spans="1:14" ht="14.9" customHeight="1" x14ac:dyDescent="0.35">
      <c r="A74" s="352"/>
      <c r="B74" s="352"/>
      <c r="E74" s="299"/>
      <c r="F74" s="302"/>
      <c r="G74" s="298"/>
      <c r="H74" s="298"/>
      <c r="I74" s="298"/>
      <c r="J74" s="298"/>
      <c r="K74" s="298"/>
      <c r="L74" s="298"/>
      <c r="M74" s="298"/>
      <c r="N74" s="298"/>
    </row>
    <row r="75" spans="1:14" ht="14.9" customHeight="1" x14ac:dyDescent="0.35">
      <c r="A75" s="352"/>
      <c r="B75" s="352"/>
      <c r="E75" s="299"/>
      <c r="F75" s="302"/>
      <c r="G75" s="298"/>
      <c r="H75" s="298"/>
      <c r="I75" s="298"/>
      <c r="J75" s="298"/>
      <c r="K75" s="298"/>
      <c r="L75" s="298"/>
      <c r="M75" s="298"/>
      <c r="N75" s="298"/>
    </row>
    <row r="76" spans="1:14" ht="14.9" customHeight="1" x14ac:dyDescent="0.35">
      <c r="A76" s="352"/>
      <c r="B76" s="352"/>
      <c r="E76" s="299"/>
      <c r="F76" s="302"/>
      <c r="G76" s="298"/>
      <c r="H76" s="298"/>
      <c r="I76" s="298"/>
      <c r="J76" s="298"/>
      <c r="K76" s="298"/>
      <c r="L76" s="298"/>
      <c r="M76" s="298"/>
      <c r="N76" s="298"/>
    </row>
    <row r="77" spans="1:14" ht="14.9" customHeight="1" x14ac:dyDescent="0.35">
      <c r="A77" s="352"/>
      <c r="B77" s="352"/>
      <c r="E77" s="299"/>
      <c r="F77" s="302"/>
      <c r="G77" s="298"/>
      <c r="H77" s="298"/>
      <c r="I77" s="298"/>
      <c r="J77" s="298"/>
      <c r="K77" s="298"/>
      <c r="L77" s="298"/>
      <c r="M77" s="298"/>
      <c r="N77" s="298"/>
    </row>
    <row r="78" spans="1:14" ht="14.9" customHeight="1" x14ac:dyDescent="0.35">
      <c r="A78" s="352"/>
      <c r="B78" s="352"/>
      <c r="E78" s="299"/>
      <c r="F78" s="302"/>
      <c r="G78" s="298"/>
      <c r="H78" s="298"/>
      <c r="I78" s="298"/>
      <c r="J78" s="298"/>
      <c r="K78" s="298"/>
      <c r="L78" s="298"/>
      <c r="M78" s="298"/>
      <c r="N78" s="298"/>
    </row>
    <row r="79" spans="1:14" ht="14.9" customHeight="1" x14ac:dyDescent="0.35">
      <c r="A79" s="352"/>
      <c r="B79" s="352"/>
      <c r="E79" s="299"/>
      <c r="F79" s="302"/>
      <c r="G79" s="298"/>
      <c r="H79" s="298"/>
      <c r="I79" s="298"/>
      <c r="J79" s="298"/>
      <c r="K79" s="298"/>
      <c r="L79" s="298"/>
      <c r="M79" s="298"/>
      <c r="N79" s="298"/>
    </row>
    <row r="80" spans="1:14" ht="14.9" customHeight="1" x14ac:dyDescent="0.35">
      <c r="A80" s="352"/>
      <c r="B80" s="352"/>
      <c r="E80" s="299"/>
      <c r="F80" s="302"/>
      <c r="G80" s="298"/>
      <c r="H80" s="298"/>
      <c r="I80" s="298"/>
      <c r="J80" s="298"/>
      <c r="K80" s="298"/>
      <c r="L80" s="298"/>
      <c r="M80" s="298"/>
      <c r="N80" s="298"/>
    </row>
    <row r="81" spans="1:14" ht="14.9" customHeight="1" x14ac:dyDescent="0.35">
      <c r="A81" s="352"/>
      <c r="B81" s="352"/>
      <c r="E81" s="299"/>
      <c r="F81" s="302"/>
      <c r="G81" s="298"/>
      <c r="H81" s="298"/>
      <c r="I81" s="298"/>
      <c r="J81" s="298"/>
      <c r="K81" s="298"/>
      <c r="L81" s="298"/>
      <c r="M81" s="298"/>
      <c r="N81" s="298"/>
    </row>
    <row r="82" spans="1:14" ht="14.9" customHeight="1" x14ac:dyDescent="0.35">
      <c r="A82" s="352"/>
      <c r="B82" s="352"/>
      <c r="E82" s="299"/>
      <c r="F82" s="302"/>
      <c r="G82" s="298"/>
      <c r="H82" s="298"/>
      <c r="I82" s="298"/>
      <c r="J82" s="298"/>
      <c r="K82" s="298"/>
      <c r="L82" s="298"/>
      <c r="M82" s="298"/>
      <c r="N82" s="298"/>
    </row>
    <row r="83" spans="1:14" ht="14.9" customHeight="1" x14ac:dyDescent="0.35">
      <c r="A83" s="352"/>
      <c r="B83" s="352"/>
      <c r="E83" s="299"/>
      <c r="F83" s="302"/>
      <c r="G83" s="298"/>
      <c r="H83" s="298"/>
      <c r="I83" s="298"/>
      <c r="J83" s="298"/>
      <c r="K83" s="298"/>
      <c r="L83" s="298"/>
      <c r="M83" s="298"/>
      <c r="N83" s="298"/>
    </row>
    <row r="84" spans="1:14" ht="14.9" customHeight="1" x14ac:dyDescent="0.35">
      <c r="A84" s="352"/>
      <c r="B84" s="352"/>
      <c r="E84" s="299"/>
      <c r="F84" s="302"/>
      <c r="G84" s="298"/>
      <c r="H84" s="298"/>
      <c r="I84" s="298"/>
      <c r="J84" s="298"/>
      <c r="K84" s="298"/>
      <c r="L84" s="298"/>
      <c r="M84" s="298"/>
      <c r="N84" s="298"/>
    </row>
    <row r="85" spans="1:14" ht="14.9" customHeight="1" x14ac:dyDescent="0.35">
      <c r="A85" s="352"/>
      <c r="B85" s="352"/>
      <c r="E85" s="299"/>
      <c r="F85" s="302"/>
      <c r="G85" s="298"/>
      <c r="H85" s="298"/>
      <c r="I85" s="298"/>
      <c r="J85" s="298"/>
      <c r="K85" s="298"/>
      <c r="L85" s="298"/>
      <c r="M85" s="298"/>
      <c r="N85" s="298"/>
    </row>
    <row r="86" spans="1:14" ht="14.9" customHeight="1" x14ac:dyDescent="0.35">
      <c r="A86" s="352"/>
      <c r="B86" s="352"/>
      <c r="E86" s="299"/>
      <c r="F86" s="302"/>
      <c r="G86" s="298"/>
      <c r="H86" s="298"/>
      <c r="I86" s="298"/>
      <c r="J86" s="298"/>
      <c r="K86" s="298"/>
      <c r="L86" s="298"/>
      <c r="M86" s="298"/>
      <c r="N86" s="298"/>
    </row>
    <row r="87" spans="1:14" ht="14.9" customHeight="1" x14ac:dyDescent="0.35">
      <c r="A87" s="352"/>
      <c r="B87" s="352"/>
      <c r="E87" s="299"/>
      <c r="F87" s="302"/>
      <c r="G87" s="298"/>
      <c r="H87" s="298"/>
      <c r="I87" s="298"/>
      <c r="J87" s="298"/>
      <c r="K87" s="298"/>
      <c r="L87" s="298"/>
      <c r="M87" s="298"/>
      <c r="N87" s="298"/>
    </row>
    <row r="88" spans="1:14" ht="14.9" customHeight="1" x14ac:dyDescent="0.35">
      <c r="A88" s="352"/>
      <c r="B88" s="352"/>
      <c r="E88" s="299"/>
      <c r="F88" s="302"/>
      <c r="G88" s="298"/>
      <c r="H88" s="298"/>
      <c r="I88" s="298"/>
      <c r="J88" s="298"/>
      <c r="K88" s="298"/>
      <c r="L88" s="298"/>
      <c r="M88" s="298"/>
      <c r="N88" s="298"/>
    </row>
    <row r="89" spans="1:14" ht="14.9" customHeight="1" x14ac:dyDescent="0.35">
      <c r="A89" s="352"/>
      <c r="B89" s="352"/>
      <c r="E89" s="299"/>
      <c r="F89" s="302"/>
      <c r="G89" s="298"/>
      <c r="H89" s="298"/>
      <c r="I89" s="298"/>
      <c r="J89" s="298"/>
      <c r="K89" s="298"/>
      <c r="L89" s="298"/>
      <c r="M89" s="298"/>
      <c r="N89" s="298"/>
    </row>
    <row r="90" spans="1:14" ht="14.9" customHeight="1" x14ac:dyDescent="0.35">
      <c r="A90" s="352"/>
      <c r="B90" s="352"/>
      <c r="E90" s="299"/>
      <c r="F90" s="302"/>
      <c r="G90" s="298"/>
      <c r="H90" s="298"/>
      <c r="I90" s="298"/>
      <c r="J90" s="298"/>
      <c r="K90" s="298"/>
      <c r="L90" s="298"/>
      <c r="M90" s="298"/>
      <c r="N90" s="298"/>
    </row>
    <row r="91" spans="1:14" ht="14.9" customHeight="1" x14ac:dyDescent="0.35">
      <c r="A91" s="352"/>
      <c r="B91" s="352"/>
      <c r="E91" s="299"/>
      <c r="F91" s="302"/>
      <c r="G91" s="298"/>
      <c r="H91" s="298"/>
      <c r="I91" s="298"/>
      <c r="J91" s="298"/>
      <c r="K91" s="298"/>
      <c r="L91" s="298"/>
      <c r="M91" s="298"/>
      <c r="N91" s="298"/>
    </row>
    <row r="92" spans="1:14" ht="14.9" customHeight="1" x14ac:dyDescent="0.35">
      <c r="A92" s="352"/>
      <c r="B92" s="352"/>
      <c r="E92" s="299"/>
      <c r="F92" s="302"/>
      <c r="G92" s="298"/>
      <c r="H92" s="298"/>
      <c r="I92" s="298"/>
      <c r="J92" s="298"/>
      <c r="K92" s="298"/>
      <c r="L92" s="298"/>
      <c r="M92" s="298"/>
      <c r="N92" s="298"/>
    </row>
    <row r="93" spans="1:14" ht="14.9" customHeight="1" x14ac:dyDescent="0.35">
      <c r="A93" s="352"/>
      <c r="B93" s="352"/>
      <c r="E93" s="299"/>
      <c r="F93" s="302"/>
      <c r="G93" s="298"/>
      <c r="H93" s="298"/>
      <c r="I93" s="298"/>
      <c r="J93" s="298"/>
      <c r="K93" s="298"/>
      <c r="L93" s="298"/>
      <c r="M93" s="298"/>
      <c r="N93" s="298"/>
    </row>
    <row r="94" spans="1:14" ht="14.9" customHeight="1" x14ac:dyDescent="0.35">
      <c r="A94" s="352"/>
      <c r="B94" s="352"/>
      <c r="E94" s="299"/>
      <c r="F94" s="302"/>
      <c r="G94" s="298"/>
      <c r="H94" s="298"/>
      <c r="I94" s="298"/>
      <c r="J94" s="298"/>
      <c r="K94" s="298"/>
      <c r="L94" s="298"/>
      <c r="M94" s="298"/>
      <c r="N94" s="298"/>
    </row>
    <row r="95" spans="1:14" ht="14.9" customHeight="1" x14ac:dyDescent="0.35">
      <c r="A95" s="352"/>
      <c r="B95" s="352"/>
      <c r="E95" s="299"/>
      <c r="F95" s="302"/>
      <c r="G95" s="298"/>
      <c r="H95" s="298"/>
      <c r="I95" s="298"/>
      <c r="J95" s="298"/>
      <c r="K95" s="298"/>
      <c r="L95" s="298"/>
      <c r="M95" s="298"/>
      <c r="N95" s="298"/>
    </row>
    <row r="96" spans="1:14" ht="14.9" customHeight="1" x14ac:dyDescent="0.35">
      <c r="A96" s="352"/>
      <c r="B96" s="352"/>
      <c r="E96" s="299"/>
      <c r="F96" s="302"/>
      <c r="G96" s="298"/>
      <c r="H96" s="298"/>
      <c r="I96" s="298"/>
      <c r="J96" s="298"/>
      <c r="K96" s="298"/>
      <c r="L96" s="298"/>
      <c r="M96" s="298"/>
      <c r="N96" s="298"/>
    </row>
    <row r="97" spans="1:14" ht="14.9" customHeight="1" x14ac:dyDescent="0.35">
      <c r="A97" s="352"/>
      <c r="B97" s="352"/>
      <c r="E97" s="299"/>
      <c r="F97" s="302"/>
      <c r="G97" s="298"/>
      <c r="H97" s="298"/>
      <c r="I97" s="298"/>
      <c r="J97" s="298"/>
      <c r="K97" s="298"/>
      <c r="L97" s="298"/>
      <c r="M97" s="298"/>
      <c r="N97" s="298"/>
    </row>
    <row r="98" spans="1:14" ht="14.9" customHeight="1" x14ac:dyDescent="0.35">
      <c r="A98" s="352"/>
      <c r="B98" s="352"/>
      <c r="E98" s="299"/>
      <c r="F98" s="302"/>
      <c r="G98" s="298"/>
      <c r="H98" s="298"/>
      <c r="I98" s="298"/>
      <c r="J98" s="298"/>
      <c r="K98" s="298"/>
      <c r="L98" s="298"/>
      <c r="M98" s="298"/>
      <c r="N98" s="298"/>
    </row>
    <row r="99" spans="1:14" ht="14.9" customHeight="1" x14ac:dyDescent="0.35">
      <c r="A99" s="352"/>
      <c r="B99" s="352"/>
      <c r="E99" s="299"/>
      <c r="F99" s="302"/>
      <c r="G99" s="298"/>
      <c r="H99" s="298"/>
      <c r="I99" s="298"/>
      <c r="J99" s="298"/>
      <c r="K99" s="298"/>
      <c r="L99" s="298"/>
      <c r="M99" s="298"/>
      <c r="N99" s="298"/>
    </row>
    <row r="100" spans="1:14" ht="14.9" customHeight="1" x14ac:dyDescent="0.35">
      <c r="A100" s="352"/>
      <c r="B100" s="352"/>
      <c r="E100" s="299"/>
      <c r="F100" s="302"/>
      <c r="G100" s="298"/>
      <c r="H100" s="298"/>
      <c r="I100" s="298"/>
      <c r="J100" s="298"/>
      <c r="K100" s="298"/>
      <c r="L100" s="298"/>
      <c r="M100" s="298"/>
      <c r="N100" s="298"/>
    </row>
    <row r="101" spans="1:14" ht="14.9" customHeight="1" x14ac:dyDescent="0.35">
      <c r="A101" s="352"/>
      <c r="B101" s="352"/>
      <c r="E101" s="299"/>
      <c r="F101" s="302"/>
      <c r="G101" s="298"/>
      <c r="H101" s="298"/>
      <c r="I101" s="298"/>
      <c r="J101" s="298"/>
      <c r="K101" s="298"/>
      <c r="L101" s="298"/>
      <c r="M101" s="298"/>
      <c r="N101" s="298"/>
    </row>
    <row r="102" spans="1:14" ht="14.9" customHeight="1" x14ac:dyDescent="0.35">
      <c r="A102" s="352"/>
      <c r="B102" s="352"/>
      <c r="E102" s="299"/>
      <c r="F102" s="302"/>
      <c r="G102" s="298"/>
      <c r="H102" s="298"/>
      <c r="I102" s="298"/>
      <c r="J102" s="298"/>
      <c r="K102" s="298"/>
      <c r="L102" s="298"/>
      <c r="M102" s="298"/>
      <c r="N102" s="298"/>
    </row>
    <row r="103" spans="1:14" ht="14.9" customHeight="1" x14ac:dyDescent="0.35">
      <c r="A103" s="352"/>
      <c r="B103" s="352"/>
      <c r="E103" s="299"/>
      <c r="F103" s="302"/>
      <c r="G103" s="298"/>
      <c r="H103" s="298"/>
      <c r="I103" s="298"/>
      <c r="J103" s="298"/>
      <c r="K103" s="298"/>
      <c r="L103" s="298"/>
      <c r="M103" s="298"/>
      <c r="N103" s="298"/>
    </row>
    <row r="104" spans="1:14" ht="14.9" customHeight="1" x14ac:dyDescent="0.35">
      <c r="A104" s="352"/>
      <c r="B104" s="352"/>
      <c r="E104" s="299"/>
      <c r="F104" s="302"/>
      <c r="G104" s="298"/>
      <c r="H104" s="298"/>
      <c r="I104" s="298"/>
      <c r="J104" s="298"/>
      <c r="K104" s="298"/>
      <c r="L104" s="298"/>
      <c r="M104" s="298"/>
      <c r="N104" s="298"/>
    </row>
    <row r="105" spans="1:14" ht="14.9" customHeight="1" x14ac:dyDescent="0.35">
      <c r="A105" s="352"/>
      <c r="B105" s="352"/>
      <c r="E105" s="299"/>
      <c r="F105" s="302"/>
      <c r="G105" s="298"/>
      <c r="H105" s="298"/>
      <c r="I105" s="298"/>
      <c r="J105" s="298"/>
      <c r="K105" s="298"/>
      <c r="L105" s="298"/>
      <c r="M105" s="298"/>
      <c r="N105" s="298"/>
    </row>
    <row r="106" spans="1:14" ht="14.9" customHeight="1" x14ac:dyDescent="0.35">
      <c r="A106" s="352"/>
      <c r="B106" s="352"/>
      <c r="E106" s="299"/>
      <c r="F106" s="302"/>
      <c r="G106" s="298"/>
      <c r="H106" s="298"/>
      <c r="I106" s="298"/>
      <c r="J106" s="298"/>
      <c r="K106" s="298"/>
      <c r="L106" s="298"/>
      <c r="M106" s="298"/>
      <c r="N106" s="298"/>
    </row>
    <row r="107" spans="1:14" ht="14.9" customHeight="1" x14ac:dyDescent="0.35">
      <c r="A107" s="352"/>
      <c r="B107" s="352"/>
      <c r="E107" s="299"/>
      <c r="F107" s="302"/>
      <c r="G107" s="298"/>
      <c r="H107" s="298"/>
      <c r="I107" s="298"/>
      <c r="J107" s="298"/>
      <c r="K107" s="298"/>
      <c r="L107" s="298"/>
      <c r="M107" s="298"/>
      <c r="N107" s="298"/>
    </row>
    <row r="108" spans="1:14" ht="14.9" customHeight="1" x14ac:dyDescent="0.35">
      <c r="A108" s="352"/>
      <c r="B108" s="352"/>
      <c r="E108" s="299"/>
      <c r="F108" s="302"/>
      <c r="G108" s="298"/>
      <c r="H108" s="298"/>
      <c r="I108" s="298"/>
      <c r="J108" s="298"/>
      <c r="K108" s="298"/>
      <c r="L108" s="298"/>
      <c r="M108" s="298"/>
      <c r="N108" s="298"/>
    </row>
    <row r="109" spans="1:14" ht="14.9" customHeight="1" x14ac:dyDescent="0.35">
      <c r="A109" s="352"/>
      <c r="B109" s="352"/>
      <c r="E109" s="299"/>
      <c r="F109" s="302"/>
      <c r="G109" s="298"/>
      <c r="H109" s="298"/>
      <c r="I109" s="298"/>
      <c r="J109" s="298"/>
      <c r="K109" s="298"/>
      <c r="L109" s="298"/>
      <c r="M109" s="298"/>
      <c r="N109" s="298"/>
    </row>
    <row r="110" spans="1:14" ht="14.9" customHeight="1" x14ac:dyDescent="0.35">
      <c r="A110" s="352"/>
      <c r="B110" s="352"/>
      <c r="E110" s="299"/>
      <c r="F110" s="302"/>
      <c r="G110" s="298"/>
      <c r="H110" s="298"/>
      <c r="I110" s="298"/>
      <c r="J110" s="298"/>
      <c r="K110" s="298"/>
      <c r="L110" s="298"/>
      <c r="M110" s="298"/>
      <c r="N110" s="298"/>
    </row>
    <row r="111" spans="1:14" ht="14.9" customHeight="1" x14ac:dyDescent="0.35">
      <c r="A111" s="352"/>
      <c r="B111" s="352"/>
      <c r="E111" s="299"/>
      <c r="F111" s="302"/>
      <c r="G111" s="298"/>
      <c r="H111" s="298"/>
      <c r="I111" s="298"/>
      <c r="J111" s="298"/>
      <c r="K111" s="298"/>
      <c r="L111" s="298"/>
      <c r="M111" s="298"/>
      <c r="N111" s="298"/>
    </row>
    <row r="112" spans="1:14" ht="14.9" customHeight="1" x14ac:dyDescent="0.35">
      <c r="A112" s="352"/>
      <c r="B112" s="352"/>
      <c r="E112" s="299"/>
      <c r="F112" s="302"/>
      <c r="G112" s="298"/>
      <c r="H112" s="298"/>
      <c r="I112" s="298"/>
      <c r="J112" s="298"/>
      <c r="K112" s="298"/>
      <c r="L112" s="298"/>
      <c r="M112" s="298"/>
      <c r="N112" s="298"/>
    </row>
    <row r="113" spans="1:14" ht="14.9" customHeight="1" x14ac:dyDescent="0.35">
      <c r="A113" s="352"/>
      <c r="B113" s="352"/>
      <c r="E113" s="299"/>
      <c r="F113" s="302"/>
      <c r="G113" s="298"/>
      <c r="H113" s="298"/>
      <c r="I113" s="298"/>
      <c r="J113" s="298"/>
      <c r="K113" s="298"/>
      <c r="L113" s="298"/>
      <c r="M113" s="298"/>
      <c r="N113" s="298"/>
    </row>
    <row r="114" spans="1:14" ht="14.9" customHeight="1" x14ac:dyDescent="0.35">
      <c r="A114" s="352"/>
      <c r="B114" s="352"/>
      <c r="E114" s="299"/>
      <c r="F114" s="302"/>
      <c r="G114" s="298"/>
      <c r="H114" s="298"/>
      <c r="I114" s="298"/>
      <c r="J114" s="298"/>
      <c r="K114" s="298"/>
      <c r="L114" s="298"/>
      <c r="M114" s="298"/>
      <c r="N114" s="298"/>
    </row>
    <row r="115" spans="1:14" ht="14.9" customHeight="1" x14ac:dyDescent="0.35">
      <c r="A115" s="352"/>
      <c r="B115" s="352"/>
      <c r="E115" s="299"/>
      <c r="F115" s="302"/>
      <c r="G115" s="298"/>
      <c r="H115" s="298"/>
      <c r="I115" s="298"/>
      <c r="J115" s="298"/>
      <c r="K115" s="298"/>
      <c r="L115" s="298"/>
      <c r="M115" s="298"/>
      <c r="N115" s="298"/>
    </row>
    <row r="116" spans="1:14" ht="14.9" customHeight="1" x14ac:dyDescent="0.35">
      <c r="A116" s="352"/>
      <c r="B116" s="352"/>
      <c r="E116" s="299"/>
      <c r="F116" s="302"/>
      <c r="G116" s="298"/>
      <c r="H116" s="298"/>
      <c r="I116" s="298"/>
      <c r="J116" s="298"/>
      <c r="K116" s="298"/>
      <c r="L116" s="298"/>
      <c r="M116" s="298"/>
      <c r="N116" s="298"/>
    </row>
    <row r="117" spans="1:14" ht="14.9" customHeight="1" x14ac:dyDescent="0.35">
      <c r="A117" s="352"/>
      <c r="B117" s="352"/>
      <c r="E117" s="299"/>
      <c r="F117" s="302"/>
      <c r="G117" s="298"/>
      <c r="H117" s="298"/>
      <c r="I117" s="298"/>
      <c r="J117" s="298"/>
      <c r="K117" s="298"/>
      <c r="L117" s="298"/>
      <c r="M117" s="298"/>
      <c r="N117" s="298"/>
    </row>
    <row r="118" spans="1:14" ht="14.9" customHeight="1" x14ac:dyDescent="0.35">
      <c r="A118" s="352"/>
      <c r="B118" s="352"/>
      <c r="E118" s="299"/>
      <c r="F118" s="302"/>
      <c r="G118" s="298"/>
      <c r="H118" s="298"/>
      <c r="I118" s="298"/>
      <c r="J118" s="298"/>
      <c r="K118" s="298"/>
      <c r="L118" s="298"/>
      <c r="M118" s="298"/>
      <c r="N118" s="298"/>
    </row>
    <row r="119" spans="1:14" ht="14.9" customHeight="1" x14ac:dyDescent="0.35">
      <c r="A119" s="352"/>
      <c r="B119" s="352"/>
      <c r="E119" s="299"/>
      <c r="F119" s="302"/>
      <c r="G119" s="298"/>
      <c r="H119" s="298"/>
      <c r="I119" s="298"/>
      <c r="J119" s="298"/>
      <c r="K119" s="298"/>
      <c r="L119" s="298"/>
      <c r="M119" s="298"/>
      <c r="N119" s="298"/>
    </row>
    <row r="120" spans="1:14" ht="14.9" customHeight="1" x14ac:dyDescent="0.35">
      <c r="A120" s="352"/>
      <c r="B120" s="352"/>
      <c r="E120" s="299"/>
      <c r="F120" s="302"/>
      <c r="G120" s="298"/>
      <c r="H120" s="298"/>
      <c r="I120" s="298"/>
      <c r="J120" s="298"/>
      <c r="K120" s="298"/>
      <c r="L120" s="298"/>
      <c r="M120" s="298"/>
      <c r="N120" s="298"/>
    </row>
    <row r="121" spans="1:14" ht="14.9" customHeight="1" x14ac:dyDescent="0.35">
      <c r="A121" s="352"/>
      <c r="B121" s="352"/>
      <c r="E121" s="299"/>
      <c r="F121" s="302"/>
      <c r="G121" s="298"/>
      <c r="H121" s="298"/>
      <c r="I121" s="298"/>
      <c r="J121" s="298"/>
      <c r="K121" s="298"/>
      <c r="L121" s="298"/>
      <c r="M121" s="298"/>
      <c r="N121" s="298"/>
    </row>
    <row r="122" spans="1:14" ht="14.9" customHeight="1" x14ac:dyDescent="0.35">
      <c r="A122" s="352"/>
      <c r="B122" s="352"/>
      <c r="E122" s="299"/>
      <c r="F122" s="302"/>
      <c r="G122" s="298"/>
      <c r="H122" s="298"/>
      <c r="I122" s="298"/>
      <c r="J122" s="298"/>
      <c r="K122" s="298"/>
      <c r="L122" s="298"/>
      <c r="M122" s="298"/>
      <c r="N122" s="298"/>
    </row>
    <row r="123" spans="1:14" ht="14.9" customHeight="1" x14ac:dyDescent="0.35">
      <c r="A123" s="352"/>
      <c r="B123" s="352"/>
      <c r="E123" s="299"/>
      <c r="F123" s="302"/>
      <c r="G123" s="298"/>
      <c r="H123" s="298"/>
      <c r="I123" s="298"/>
      <c r="J123" s="298"/>
      <c r="K123" s="298"/>
      <c r="L123" s="298"/>
      <c r="M123" s="298"/>
      <c r="N123" s="298"/>
    </row>
    <row r="124" spans="1:14" ht="14.9" customHeight="1" x14ac:dyDescent="0.35">
      <c r="A124" s="352"/>
      <c r="B124" s="352"/>
      <c r="E124" s="299"/>
      <c r="F124" s="302"/>
      <c r="G124" s="298"/>
      <c r="H124" s="298"/>
      <c r="I124" s="298"/>
      <c r="J124" s="298"/>
      <c r="K124" s="298"/>
      <c r="L124" s="298"/>
      <c r="M124" s="298"/>
      <c r="N124" s="298"/>
    </row>
    <row r="125" spans="1:14" ht="14.9" customHeight="1" x14ac:dyDescent="0.35">
      <c r="A125" s="352"/>
      <c r="B125" s="352"/>
      <c r="E125" s="299"/>
      <c r="F125" s="302"/>
      <c r="G125" s="298"/>
      <c r="H125" s="298"/>
      <c r="I125" s="298"/>
      <c r="J125" s="298"/>
      <c r="K125" s="298"/>
      <c r="L125" s="298"/>
      <c r="M125" s="298"/>
      <c r="N125" s="298"/>
    </row>
    <row r="126" spans="1:14" ht="14.9" customHeight="1" x14ac:dyDescent="0.35">
      <c r="A126" s="352"/>
      <c r="B126" s="352"/>
      <c r="E126" s="299"/>
      <c r="F126" s="302"/>
      <c r="G126" s="298"/>
      <c r="H126" s="298"/>
      <c r="I126" s="298"/>
      <c r="J126" s="298"/>
      <c r="K126" s="298"/>
      <c r="L126" s="298"/>
      <c r="M126" s="298"/>
      <c r="N126" s="298"/>
    </row>
    <row r="127" spans="1:14" ht="14.9" customHeight="1" x14ac:dyDescent="0.35">
      <c r="A127" s="352"/>
      <c r="B127" s="352"/>
      <c r="E127" s="299"/>
      <c r="F127" s="302"/>
      <c r="G127" s="298"/>
      <c r="H127" s="298"/>
      <c r="I127" s="298"/>
      <c r="J127" s="298"/>
      <c r="K127" s="298"/>
      <c r="L127" s="298"/>
      <c r="M127" s="298"/>
      <c r="N127" s="298"/>
    </row>
    <row r="128" spans="1:14" ht="14.9" customHeight="1" x14ac:dyDescent="0.35">
      <c r="A128" s="352"/>
      <c r="B128" s="352"/>
      <c r="E128" s="299"/>
      <c r="F128" s="302"/>
      <c r="G128" s="298"/>
      <c r="H128" s="298"/>
      <c r="I128" s="298"/>
      <c r="J128" s="298"/>
      <c r="K128" s="298"/>
      <c r="L128" s="298"/>
      <c r="M128" s="298"/>
      <c r="N128" s="298"/>
    </row>
    <row r="129" spans="1:14" ht="14.9" customHeight="1" x14ac:dyDescent="0.35">
      <c r="A129" s="352"/>
      <c r="B129" s="352"/>
      <c r="E129" s="299"/>
      <c r="F129" s="302"/>
      <c r="G129" s="298"/>
      <c r="H129" s="298"/>
      <c r="I129" s="298"/>
      <c r="J129" s="298"/>
      <c r="K129" s="298"/>
      <c r="L129" s="298"/>
      <c r="M129" s="298"/>
      <c r="N129" s="298"/>
    </row>
    <row r="130" spans="1:14" ht="14.9" customHeight="1" x14ac:dyDescent="0.35">
      <c r="A130" s="352"/>
      <c r="B130" s="352"/>
      <c r="E130" s="299"/>
      <c r="F130" s="302"/>
      <c r="G130" s="298"/>
      <c r="H130" s="298"/>
      <c r="I130" s="298"/>
      <c r="J130" s="298"/>
      <c r="K130" s="298"/>
      <c r="L130" s="298"/>
      <c r="M130" s="298"/>
      <c r="N130" s="298"/>
    </row>
    <row r="131" spans="1:14" ht="14.9" customHeight="1" x14ac:dyDescent="0.35">
      <c r="A131" s="352"/>
      <c r="B131" s="352"/>
      <c r="E131" s="299"/>
      <c r="F131" s="302"/>
      <c r="G131" s="298"/>
      <c r="H131" s="298"/>
      <c r="I131" s="298"/>
      <c r="J131" s="298"/>
      <c r="K131" s="298"/>
      <c r="L131" s="298"/>
      <c r="M131" s="298"/>
      <c r="N131" s="298"/>
    </row>
    <row r="132" spans="1:14" ht="14.9" customHeight="1" x14ac:dyDescent="0.35">
      <c r="A132" s="352"/>
      <c r="B132" s="352"/>
      <c r="E132" s="299"/>
      <c r="F132" s="302"/>
      <c r="G132" s="298"/>
      <c r="H132" s="298"/>
      <c r="I132" s="298"/>
      <c r="J132" s="298"/>
      <c r="K132" s="298"/>
      <c r="L132" s="298"/>
      <c r="M132" s="298"/>
      <c r="N132" s="298"/>
    </row>
    <row r="133" spans="1:14" ht="14.9" customHeight="1" x14ac:dyDescent="0.35">
      <c r="A133" s="352"/>
      <c r="B133" s="352"/>
      <c r="E133" s="299"/>
      <c r="F133" s="302"/>
      <c r="G133" s="298"/>
      <c r="H133" s="298"/>
      <c r="I133" s="298"/>
      <c r="J133" s="298"/>
      <c r="K133" s="298"/>
      <c r="L133" s="298"/>
      <c r="M133" s="298"/>
      <c r="N133" s="298"/>
    </row>
    <row r="134" spans="1:14" ht="14.9" customHeight="1" x14ac:dyDescent="0.35">
      <c r="A134" s="352"/>
      <c r="B134" s="352"/>
      <c r="E134" s="299"/>
      <c r="F134" s="302"/>
      <c r="G134" s="298"/>
      <c r="H134" s="298"/>
      <c r="I134" s="298"/>
      <c r="J134" s="298"/>
      <c r="K134" s="298"/>
      <c r="L134" s="298"/>
      <c r="M134" s="298"/>
      <c r="N134" s="298"/>
    </row>
    <row r="135" spans="1:14" ht="14.9" customHeight="1" x14ac:dyDescent="0.35">
      <c r="A135" s="352"/>
      <c r="B135" s="352"/>
      <c r="E135" s="299"/>
      <c r="F135" s="302"/>
      <c r="G135" s="298"/>
      <c r="H135" s="298"/>
      <c r="I135" s="298"/>
      <c r="J135" s="298"/>
      <c r="K135" s="298"/>
      <c r="L135" s="298"/>
      <c r="M135" s="298"/>
      <c r="N135" s="298"/>
    </row>
    <row r="136" spans="1:14" ht="14.9" customHeight="1" x14ac:dyDescent="0.35">
      <c r="A136" s="352"/>
      <c r="B136" s="352"/>
      <c r="E136" s="299"/>
      <c r="F136" s="302"/>
      <c r="G136" s="298"/>
      <c r="H136" s="298"/>
      <c r="I136" s="298"/>
      <c r="J136" s="298"/>
      <c r="K136" s="298"/>
      <c r="L136" s="298"/>
      <c r="M136" s="298"/>
      <c r="N136" s="298"/>
    </row>
    <row r="137" spans="1:14" ht="14.9" customHeight="1" x14ac:dyDescent="0.35">
      <c r="A137" s="352"/>
      <c r="B137" s="352"/>
      <c r="E137" s="299"/>
      <c r="F137" s="302"/>
      <c r="G137" s="298"/>
      <c r="H137" s="298"/>
      <c r="I137" s="298"/>
      <c r="J137" s="298"/>
      <c r="K137" s="298"/>
      <c r="L137" s="298"/>
      <c r="M137" s="298"/>
      <c r="N137" s="298"/>
    </row>
    <row r="138" spans="1:14" ht="14.9" customHeight="1" x14ac:dyDescent="0.35">
      <c r="A138" s="352"/>
      <c r="B138" s="352"/>
      <c r="E138" s="299"/>
      <c r="F138" s="302"/>
      <c r="G138" s="298"/>
      <c r="H138" s="298"/>
      <c r="I138" s="298"/>
      <c r="J138" s="298"/>
      <c r="K138" s="298"/>
      <c r="L138" s="298"/>
      <c r="M138" s="298"/>
      <c r="N138" s="298"/>
    </row>
    <row r="139" spans="1:14" ht="14.9" customHeight="1" x14ac:dyDescent="0.35">
      <c r="A139" s="352"/>
      <c r="B139" s="352"/>
      <c r="E139" s="299"/>
      <c r="F139" s="302"/>
      <c r="G139" s="298"/>
      <c r="H139" s="298"/>
      <c r="I139" s="298"/>
      <c r="J139" s="298"/>
      <c r="K139" s="298"/>
      <c r="L139" s="298"/>
      <c r="M139" s="298"/>
      <c r="N139" s="298"/>
    </row>
    <row r="140" spans="1:14" ht="14.9" customHeight="1" x14ac:dyDescent="0.35">
      <c r="A140" s="352"/>
      <c r="B140" s="352"/>
      <c r="E140" s="299"/>
      <c r="F140" s="302"/>
      <c r="G140" s="298"/>
      <c r="H140" s="298"/>
      <c r="I140" s="298"/>
      <c r="J140" s="298"/>
      <c r="K140" s="298"/>
      <c r="L140" s="298"/>
      <c r="M140" s="298"/>
      <c r="N140" s="298"/>
    </row>
    <row r="141" spans="1:14" ht="14.9" customHeight="1" x14ac:dyDescent="0.35">
      <c r="A141" s="352"/>
      <c r="B141" s="352"/>
      <c r="E141" s="299"/>
      <c r="F141" s="302"/>
      <c r="G141" s="298"/>
      <c r="H141" s="298"/>
      <c r="I141" s="298"/>
      <c r="J141" s="298"/>
      <c r="K141" s="298"/>
      <c r="L141" s="298"/>
      <c r="M141" s="298"/>
      <c r="N141" s="298"/>
    </row>
    <row r="142" spans="1:14" ht="14.9" customHeight="1" x14ac:dyDescent="0.35">
      <c r="A142" s="352"/>
      <c r="B142" s="352"/>
      <c r="E142" s="299"/>
      <c r="F142" s="302"/>
      <c r="G142" s="298"/>
      <c r="H142" s="298"/>
      <c r="I142" s="298"/>
      <c r="J142" s="298"/>
      <c r="K142" s="298"/>
      <c r="L142" s="298"/>
      <c r="M142" s="298"/>
      <c r="N142" s="298"/>
    </row>
    <row r="143" spans="1:14" ht="14.9" customHeight="1" x14ac:dyDescent="0.35">
      <c r="A143" s="352"/>
      <c r="B143" s="352"/>
      <c r="E143" s="299"/>
      <c r="F143" s="302"/>
      <c r="G143" s="298"/>
      <c r="H143" s="298"/>
      <c r="I143" s="298"/>
      <c r="J143" s="298"/>
      <c r="K143" s="298"/>
      <c r="L143" s="298"/>
      <c r="M143" s="298"/>
      <c r="N143" s="298"/>
    </row>
    <row r="144" spans="1:14" ht="14.9" customHeight="1" x14ac:dyDescent="0.35">
      <c r="A144" s="352"/>
      <c r="B144" s="352"/>
      <c r="E144" s="299"/>
      <c r="F144" s="302"/>
      <c r="G144" s="298"/>
      <c r="H144" s="298"/>
      <c r="I144" s="298"/>
      <c r="J144" s="298"/>
      <c r="K144" s="298"/>
      <c r="L144" s="298"/>
      <c r="M144" s="298"/>
      <c r="N144" s="298"/>
    </row>
    <row r="145" spans="1:14" ht="14.9" customHeight="1" x14ac:dyDescent="0.35">
      <c r="A145" s="352"/>
      <c r="B145" s="352"/>
      <c r="E145" s="299"/>
      <c r="F145" s="302"/>
      <c r="G145" s="298"/>
      <c r="H145" s="298"/>
      <c r="I145" s="298"/>
      <c r="J145" s="298"/>
      <c r="K145" s="298"/>
      <c r="L145" s="298"/>
      <c r="M145" s="298"/>
      <c r="N145" s="298"/>
    </row>
    <row r="146" spans="1:14" ht="14.9" customHeight="1" x14ac:dyDescent="0.35">
      <c r="A146" s="352"/>
      <c r="B146" s="352"/>
      <c r="E146" s="299"/>
      <c r="F146" s="302"/>
      <c r="G146" s="298"/>
      <c r="H146" s="298"/>
      <c r="I146" s="298"/>
      <c r="J146" s="298"/>
      <c r="K146" s="298"/>
      <c r="L146" s="298"/>
      <c r="M146" s="298"/>
      <c r="N146" s="298"/>
    </row>
    <row r="147" spans="1:14" ht="14.9" customHeight="1" x14ac:dyDescent="0.35">
      <c r="A147" s="352"/>
      <c r="B147" s="352"/>
      <c r="E147" s="299"/>
      <c r="F147" s="302"/>
      <c r="G147" s="298"/>
      <c r="H147" s="298"/>
      <c r="I147" s="298"/>
      <c r="J147" s="298"/>
      <c r="K147" s="298"/>
      <c r="L147" s="298"/>
      <c r="M147" s="298"/>
      <c r="N147" s="298"/>
    </row>
    <row r="148" spans="1:14" ht="14.9" customHeight="1" x14ac:dyDescent="0.35">
      <c r="A148" s="352"/>
      <c r="B148" s="352"/>
      <c r="E148" s="299"/>
      <c r="F148" s="302"/>
      <c r="G148" s="298"/>
      <c r="H148" s="298"/>
      <c r="I148" s="298"/>
      <c r="J148" s="298"/>
      <c r="K148" s="298"/>
      <c r="L148" s="298"/>
      <c r="M148" s="298"/>
      <c r="N148" s="298"/>
    </row>
    <row r="149" spans="1:14" ht="14.9" customHeight="1" x14ac:dyDescent="0.35">
      <c r="A149" s="352"/>
      <c r="B149" s="352"/>
      <c r="E149" s="299"/>
      <c r="F149" s="302"/>
      <c r="G149" s="298"/>
      <c r="H149" s="298"/>
      <c r="I149" s="298"/>
      <c r="J149" s="298"/>
      <c r="K149" s="298"/>
      <c r="L149" s="298"/>
      <c r="M149" s="298"/>
      <c r="N149" s="298"/>
    </row>
    <row r="150" spans="1:14" ht="14.9" customHeight="1" x14ac:dyDescent="0.35">
      <c r="A150" s="352"/>
      <c r="B150" s="352"/>
      <c r="E150" s="299"/>
      <c r="F150" s="302"/>
      <c r="G150" s="298"/>
      <c r="H150" s="298"/>
      <c r="I150" s="298"/>
      <c r="J150" s="298"/>
      <c r="K150" s="298"/>
      <c r="L150" s="298"/>
      <c r="M150" s="298"/>
      <c r="N150" s="298"/>
    </row>
    <row r="151" spans="1:14" ht="14.9" customHeight="1" x14ac:dyDescent="0.35">
      <c r="A151" s="352"/>
      <c r="B151" s="352"/>
      <c r="E151" s="299"/>
      <c r="F151" s="302"/>
      <c r="G151" s="298"/>
      <c r="H151" s="298"/>
      <c r="I151" s="298"/>
      <c r="J151" s="298"/>
      <c r="K151" s="298"/>
      <c r="L151" s="298"/>
      <c r="M151" s="298"/>
      <c r="N151" s="298"/>
    </row>
    <row r="152" spans="1:14" ht="14.9" customHeight="1" x14ac:dyDescent="0.35">
      <c r="A152" s="352"/>
      <c r="B152" s="352"/>
      <c r="E152" s="299"/>
      <c r="F152" s="302"/>
      <c r="G152" s="298"/>
      <c r="H152" s="298"/>
      <c r="I152" s="298"/>
      <c r="J152" s="298"/>
      <c r="K152" s="298"/>
      <c r="L152" s="298"/>
      <c r="M152" s="298"/>
      <c r="N152" s="298"/>
    </row>
    <row r="153" spans="1:14" ht="14.9" customHeight="1" x14ac:dyDescent="0.35">
      <c r="A153" s="352"/>
      <c r="B153" s="352"/>
      <c r="E153" s="299"/>
      <c r="F153" s="302"/>
      <c r="G153" s="298"/>
      <c r="H153" s="298"/>
      <c r="I153" s="298"/>
      <c r="J153" s="298"/>
      <c r="K153" s="298"/>
      <c r="L153" s="298"/>
      <c r="M153" s="298"/>
      <c r="N153" s="298"/>
    </row>
    <row r="154" spans="1:14" ht="14.9" customHeight="1" x14ac:dyDescent="0.35">
      <c r="A154" s="352"/>
      <c r="B154" s="352"/>
      <c r="E154" s="299"/>
      <c r="F154" s="302"/>
      <c r="G154" s="298"/>
      <c r="H154" s="298"/>
      <c r="I154" s="298"/>
      <c r="J154" s="298"/>
      <c r="K154" s="298"/>
      <c r="L154" s="298"/>
      <c r="M154" s="298"/>
      <c r="N154" s="298"/>
    </row>
    <row r="155" spans="1:14" ht="14.9" customHeight="1" x14ac:dyDescent="0.35">
      <c r="A155" s="352"/>
      <c r="B155" s="352"/>
      <c r="E155" s="299"/>
      <c r="F155" s="302"/>
      <c r="G155" s="298"/>
      <c r="H155" s="298"/>
      <c r="I155" s="298"/>
      <c r="J155" s="298"/>
      <c r="K155" s="298"/>
      <c r="L155" s="298"/>
      <c r="M155" s="298"/>
      <c r="N155" s="298"/>
    </row>
    <row r="156" spans="1:14" ht="14.9" customHeight="1" x14ac:dyDescent="0.35">
      <c r="A156" s="352"/>
      <c r="B156" s="352"/>
      <c r="E156" s="299"/>
      <c r="F156" s="302"/>
      <c r="G156" s="298"/>
      <c r="H156" s="298"/>
      <c r="I156" s="298"/>
      <c r="J156" s="298"/>
      <c r="K156" s="298"/>
      <c r="L156" s="298"/>
      <c r="M156" s="298"/>
      <c r="N156" s="298"/>
    </row>
    <row r="157" spans="1:14" ht="14.9" customHeight="1" x14ac:dyDescent="0.35">
      <c r="A157" s="352"/>
      <c r="B157" s="352"/>
      <c r="E157" s="299"/>
      <c r="F157" s="302"/>
      <c r="G157" s="298"/>
      <c r="H157" s="298"/>
      <c r="I157" s="298"/>
      <c r="J157" s="298"/>
      <c r="K157" s="298"/>
      <c r="L157" s="298"/>
      <c r="M157" s="298"/>
      <c r="N157" s="298"/>
    </row>
    <row r="158" spans="1:14" ht="14.9" customHeight="1" x14ac:dyDescent="0.35">
      <c r="A158" s="352"/>
      <c r="B158" s="352"/>
      <c r="E158" s="299"/>
      <c r="F158" s="302"/>
      <c r="G158" s="298"/>
      <c r="H158" s="298"/>
      <c r="I158" s="298"/>
      <c r="J158" s="298"/>
      <c r="K158" s="298"/>
      <c r="L158" s="298"/>
      <c r="M158" s="298"/>
      <c r="N158" s="298"/>
    </row>
    <row r="159" spans="1:14" ht="14.9" customHeight="1" x14ac:dyDescent="0.35">
      <c r="A159" s="352"/>
      <c r="B159" s="352"/>
      <c r="E159" s="299"/>
      <c r="F159" s="302"/>
      <c r="G159" s="298"/>
      <c r="H159" s="298"/>
      <c r="I159" s="298"/>
      <c r="J159" s="298"/>
      <c r="K159" s="298"/>
      <c r="L159" s="298"/>
      <c r="M159" s="298"/>
      <c r="N159" s="298"/>
    </row>
    <row r="160" spans="1:14" ht="14.9" customHeight="1" x14ac:dyDescent="0.35">
      <c r="A160" s="352"/>
      <c r="B160" s="352"/>
      <c r="E160" s="299"/>
      <c r="F160" s="302"/>
      <c r="G160" s="298"/>
      <c r="H160" s="298"/>
      <c r="I160" s="298"/>
      <c r="J160" s="298"/>
      <c r="K160" s="298"/>
      <c r="L160" s="298"/>
      <c r="M160" s="298"/>
      <c r="N160" s="298"/>
    </row>
    <row r="161" spans="1:14" ht="14.9" customHeight="1" x14ac:dyDescent="0.35">
      <c r="A161" s="352"/>
      <c r="B161" s="352"/>
      <c r="E161" s="299"/>
      <c r="F161" s="302"/>
      <c r="G161" s="298"/>
      <c r="H161" s="298"/>
      <c r="I161" s="298"/>
      <c r="J161" s="298"/>
      <c r="K161" s="298"/>
      <c r="L161" s="298"/>
      <c r="M161" s="298"/>
      <c r="N161" s="298"/>
    </row>
    <row r="162" spans="1:14" ht="14.9" customHeight="1" x14ac:dyDescent="0.35">
      <c r="A162" s="352"/>
      <c r="B162" s="352"/>
      <c r="E162" s="299"/>
      <c r="F162" s="302"/>
      <c r="G162" s="298"/>
      <c r="H162" s="298"/>
      <c r="I162" s="298"/>
      <c r="J162" s="298"/>
      <c r="K162" s="298"/>
      <c r="L162" s="298"/>
      <c r="M162" s="298"/>
      <c r="N162" s="298"/>
    </row>
    <row r="163" spans="1:14" ht="14.9" customHeight="1" x14ac:dyDescent="0.35">
      <c r="A163" s="352"/>
      <c r="B163" s="352"/>
      <c r="E163" s="299"/>
      <c r="F163" s="302"/>
      <c r="G163" s="298"/>
      <c r="H163" s="298"/>
      <c r="I163" s="298"/>
      <c r="J163" s="298"/>
      <c r="K163" s="298"/>
      <c r="L163" s="298"/>
      <c r="M163" s="298"/>
      <c r="N163" s="298"/>
    </row>
    <row r="164" spans="1:14" ht="14.9" customHeight="1" x14ac:dyDescent="0.35">
      <c r="A164" s="352"/>
      <c r="B164" s="352"/>
      <c r="E164" s="299"/>
      <c r="F164" s="302"/>
      <c r="G164" s="298"/>
      <c r="H164" s="298"/>
      <c r="I164" s="298"/>
      <c r="J164" s="298"/>
      <c r="K164" s="298"/>
      <c r="L164" s="298"/>
      <c r="M164" s="298"/>
      <c r="N164" s="298"/>
    </row>
    <row r="165" spans="1:14" ht="14.9" customHeight="1" x14ac:dyDescent="0.35">
      <c r="A165" s="352"/>
      <c r="B165" s="352"/>
      <c r="E165" s="299"/>
      <c r="F165" s="302"/>
      <c r="G165" s="298"/>
      <c r="H165" s="298"/>
      <c r="I165" s="298"/>
      <c r="J165" s="298"/>
      <c r="K165" s="298"/>
      <c r="L165" s="298"/>
      <c r="M165" s="298"/>
      <c r="N165" s="298"/>
    </row>
    <row r="166" spans="1:14" ht="14.9" customHeight="1" x14ac:dyDescent="0.35">
      <c r="A166" s="352"/>
      <c r="B166" s="352"/>
      <c r="E166" s="299"/>
      <c r="F166" s="302"/>
      <c r="G166" s="298"/>
      <c r="H166" s="298"/>
      <c r="I166" s="298"/>
      <c r="J166" s="298"/>
      <c r="K166" s="298"/>
      <c r="L166" s="298"/>
      <c r="M166" s="298"/>
      <c r="N166" s="298"/>
    </row>
    <row r="167" spans="1:14" ht="14.9" customHeight="1" x14ac:dyDescent="0.35">
      <c r="A167" s="352"/>
      <c r="B167" s="352"/>
      <c r="E167" s="299"/>
      <c r="F167" s="302"/>
      <c r="G167" s="298"/>
      <c r="H167" s="298"/>
      <c r="I167" s="298"/>
      <c r="J167" s="298"/>
      <c r="K167" s="298"/>
      <c r="L167" s="298"/>
      <c r="M167" s="298"/>
      <c r="N167" s="298"/>
    </row>
    <row r="168" spans="1:14" ht="14.9" customHeight="1" x14ac:dyDescent="0.35">
      <c r="A168" s="352"/>
      <c r="B168" s="352"/>
      <c r="E168" s="299"/>
      <c r="F168" s="302"/>
      <c r="G168" s="298"/>
      <c r="H168" s="298"/>
      <c r="I168" s="298"/>
      <c r="J168" s="298"/>
      <c r="K168" s="298"/>
      <c r="L168" s="298"/>
      <c r="M168" s="298"/>
      <c r="N168" s="298"/>
    </row>
    <row r="169" spans="1:14" ht="14.9" customHeight="1" x14ac:dyDescent="0.35">
      <c r="A169" s="352"/>
      <c r="B169" s="352"/>
      <c r="E169" s="299"/>
      <c r="F169" s="302"/>
      <c r="G169" s="298"/>
      <c r="H169" s="298"/>
      <c r="I169" s="298"/>
      <c r="J169" s="298"/>
      <c r="K169" s="298"/>
      <c r="L169" s="298"/>
      <c r="M169" s="298"/>
      <c r="N169" s="298"/>
    </row>
    <row r="170" spans="1:14" ht="14.9" customHeight="1" x14ac:dyDescent="0.35">
      <c r="A170" s="352"/>
      <c r="B170" s="352"/>
      <c r="E170" s="299"/>
      <c r="F170" s="302"/>
      <c r="G170" s="298"/>
      <c r="H170" s="298"/>
      <c r="I170" s="298"/>
      <c r="J170" s="298"/>
      <c r="K170" s="298"/>
      <c r="L170" s="298"/>
      <c r="M170" s="298"/>
      <c r="N170" s="298"/>
    </row>
    <row r="171" spans="1:14" ht="14.9" customHeight="1" x14ac:dyDescent="0.35">
      <c r="A171" s="352"/>
      <c r="B171" s="352"/>
      <c r="E171" s="299"/>
      <c r="F171" s="302"/>
      <c r="G171" s="298"/>
      <c r="H171" s="298"/>
      <c r="I171" s="298"/>
      <c r="J171" s="298"/>
      <c r="K171" s="298"/>
      <c r="L171" s="298"/>
      <c r="M171" s="298"/>
      <c r="N171" s="298"/>
    </row>
    <row r="172" spans="1:14" ht="14.9" customHeight="1" x14ac:dyDescent="0.35">
      <c r="A172" s="352"/>
      <c r="B172" s="352"/>
      <c r="E172" s="299"/>
      <c r="F172" s="302"/>
      <c r="G172" s="298"/>
      <c r="H172" s="298"/>
      <c r="I172" s="298"/>
      <c r="J172" s="298"/>
      <c r="K172" s="298"/>
      <c r="L172" s="298"/>
      <c r="M172" s="298"/>
      <c r="N172" s="298"/>
    </row>
    <row r="173" spans="1:14" ht="14.9" customHeight="1" x14ac:dyDescent="0.35">
      <c r="A173" s="352"/>
      <c r="B173" s="352"/>
      <c r="E173" s="299"/>
      <c r="F173" s="302"/>
      <c r="G173" s="298"/>
      <c r="H173" s="298"/>
      <c r="I173" s="298"/>
      <c r="J173" s="298"/>
      <c r="K173" s="298"/>
      <c r="L173" s="298"/>
      <c r="M173" s="298"/>
      <c r="N173" s="298"/>
    </row>
    <row r="174" spans="1:14" ht="14.9" customHeight="1" x14ac:dyDescent="0.35">
      <c r="A174" s="352"/>
      <c r="B174" s="352"/>
      <c r="E174" s="299"/>
      <c r="F174" s="302"/>
      <c r="G174" s="298"/>
      <c r="H174" s="298"/>
      <c r="I174" s="298"/>
      <c r="J174" s="298"/>
      <c r="K174" s="298"/>
      <c r="L174" s="298"/>
      <c r="M174" s="298"/>
      <c r="N174" s="298"/>
    </row>
    <row r="175" spans="1:14" ht="14.9" customHeight="1" x14ac:dyDescent="0.35">
      <c r="A175" s="352"/>
      <c r="B175" s="352"/>
      <c r="E175" s="299"/>
      <c r="F175" s="302"/>
      <c r="G175" s="298"/>
      <c r="H175" s="298"/>
      <c r="I175" s="298"/>
      <c r="J175" s="298"/>
      <c r="K175" s="298"/>
      <c r="L175" s="298"/>
      <c r="M175" s="298"/>
      <c r="N175" s="298"/>
    </row>
    <row r="176" spans="1:14" ht="14.9" customHeight="1" x14ac:dyDescent="0.35">
      <c r="A176" s="352"/>
      <c r="B176" s="352"/>
      <c r="E176" s="299"/>
      <c r="F176" s="302"/>
      <c r="G176" s="298"/>
      <c r="H176" s="298"/>
      <c r="I176" s="298"/>
      <c r="J176" s="298"/>
      <c r="K176" s="298"/>
      <c r="L176" s="298"/>
      <c r="M176" s="298"/>
      <c r="N176" s="298"/>
    </row>
    <row r="177" spans="1:14" ht="14.9" customHeight="1" x14ac:dyDescent="0.35">
      <c r="A177" s="352"/>
      <c r="B177" s="352"/>
      <c r="E177" s="299"/>
      <c r="F177" s="302"/>
      <c r="G177" s="298"/>
      <c r="H177" s="298"/>
      <c r="I177" s="298"/>
      <c r="J177" s="298"/>
      <c r="K177" s="298"/>
      <c r="L177" s="298"/>
      <c r="M177" s="298"/>
      <c r="N177" s="298"/>
    </row>
    <row r="178" spans="1:14" ht="14.9" customHeight="1" x14ac:dyDescent="0.35">
      <c r="A178" s="352"/>
      <c r="B178" s="352"/>
      <c r="E178" s="299"/>
      <c r="F178" s="302"/>
      <c r="G178" s="298"/>
      <c r="H178" s="298"/>
      <c r="I178" s="298"/>
      <c r="J178" s="298"/>
      <c r="K178" s="298"/>
      <c r="L178" s="298"/>
      <c r="M178" s="298"/>
      <c r="N178" s="298"/>
    </row>
    <row r="179" spans="1:14" ht="14.9" customHeight="1" x14ac:dyDescent="0.35">
      <c r="A179" s="352"/>
      <c r="B179" s="352"/>
      <c r="E179" s="299"/>
      <c r="F179" s="302"/>
      <c r="G179" s="298"/>
      <c r="H179" s="298"/>
      <c r="I179" s="298"/>
      <c r="J179" s="298"/>
      <c r="K179" s="298"/>
      <c r="L179" s="298"/>
      <c r="M179" s="298"/>
      <c r="N179" s="298"/>
    </row>
    <row r="180" spans="1:14" ht="14.9" customHeight="1" x14ac:dyDescent="0.35">
      <c r="A180" s="352"/>
      <c r="B180" s="352"/>
      <c r="E180" s="299"/>
      <c r="F180" s="302"/>
      <c r="G180" s="298"/>
      <c r="H180" s="298"/>
      <c r="I180" s="298"/>
      <c r="J180" s="298"/>
      <c r="K180" s="298"/>
      <c r="L180" s="298"/>
      <c r="M180" s="298"/>
      <c r="N180" s="298"/>
    </row>
    <row r="181" spans="1:14" ht="14.9" customHeight="1" x14ac:dyDescent="0.35">
      <c r="A181" s="352"/>
      <c r="B181" s="352"/>
      <c r="E181" s="299"/>
      <c r="F181" s="302"/>
      <c r="G181" s="298"/>
      <c r="H181" s="298"/>
      <c r="I181" s="298"/>
      <c r="J181" s="298"/>
      <c r="K181" s="298"/>
      <c r="L181" s="298"/>
      <c r="M181" s="298"/>
      <c r="N181" s="298"/>
    </row>
    <row r="182" spans="1:14" ht="14.9" customHeight="1" x14ac:dyDescent="0.35">
      <c r="A182" s="352"/>
      <c r="B182" s="352"/>
      <c r="E182" s="299"/>
      <c r="F182" s="302"/>
      <c r="G182" s="298"/>
      <c r="H182" s="298"/>
      <c r="I182" s="298"/>
      <c r="J182" s="298"/>
      <c r="K182" s="298"/>
      <c r="L182" s="298"/>
      <c r="M182" s="298"/>
      <c r="N182" s="298"/>
    </row>
    <row r="183" spans="1:14" ht="14.9" customHeight="1" x14ac:dyDescent="0.35">
      <c r="A183" s="352"/>
      <c r="B183" s="352"/>
      <c r="E183" s="299"/>
      <c r="F183" s="302"/>
      <c r="G183" s="298"/>
      <c r="H183" s="298"/>
      <c r="I183" s="298"/>
      <c r="J183" s="298"/>
      <c r="K183" s="298"/>
      <c r="L183" s="298"/>
      <c r="M183" s="298"/>
      <c r="N183" s="298"/>
    </row>
    <row r="184" spans="1:14" ht="14.9" customHeight="1" x14ac:dyDescent="0.35">
      <c r="A184" s="352"/>
      <c r="B184" s="352"/>
      <c r="E184" s="299"/>
      <c r="F184" s="302"/>
      <c r="G184" s="298"/>
      <c r="H184" s="298"/>
      <c r="I184" s="298"/>
      <c r="J184" s="298"/>
      <c r="K184" s="298"/>
      <c r="L184" s="298"/>
      <c r="M184" s="298"/>
      <c r="N184" s="298"/>
    </row>
    <row r="185" spans="1:14" ht="14.9" customHeight="1" x14ac:dyDescent="0.35">
      <c r="A185" s="352"/>
      <c r="B185" s="352"/>
      <c r="E185" s="299"/>
      <c r="F185" s="302"/>
      <c r="G185" s="298"/>
      <c r="H185" s="298"/>
      <c r="I185" s="298"/>
      <c r="J185" s="298"/>
      <c r="K185" s="298"/>
      <c r="L185" s="298"/>
      <c r="M185" s="298"/>
      <c r="N185" s="298"/>
    </row>
    <row r="186" spans="1:14" ht="14.9" customHeight="1" x14ac:dyDescent="0.35">
      <c r="A186" s="352"/>
      <c r="B186" s="352"/>
      <c r="E186" s="299"/>
      <c r="F186" s="302"/>
      <c r="G186" s="298"/>
      <c r="H186" s="298"/>
      <c r="I186" s="298"/>
      <c r="J186" s="298"/>
      <c r="K186" s="298"/>
      <c r="L186" s="298"/>
      <c r="M186" s="298"/>
      <c r="N186" s="298"/>
    </row>
    <row r="187" spans="1:14" ht="14.9" customHeight="1" x14ac:dyDescent="0.35">
      <c r="A187" s="352"/>
      <c r="B187" s="352"/>
      <c r="E187" s="299"/>
      <c r="F187" s="302"/>
      <c r="G187" s="298"/>
      <c r="H187" s="298"/>
      <c r="I187" s="298"/>
      <c r="J187" s="298"/>
      <c r="K187" s="298"/>
      <c r="L187" s="298"/>
      <c r="M187" s="298"/>
      <c r="N187" s="298"/>
    </row>
    <row r="188" spans="1:14" ht="14.9" customHeight="1" x14ac:dyDescent="0.35">
      <c r="A188" s="352"/>
      <c r="B188" s="352"/>
      <c r="E188" s="299"/>
      <c r="F188" s="302"/>
      <c r="G188" s="298"/>
      <c r="H188" s="298"/>
      <c r="I188" s="298"/>
      <c r="J188" s="298"/>
      <c r="K188" s="298"/>
      <c r="L188" s="298"/>
      <c r="M188" s="298"/>
      <c r="N188" s="298"/>
    </row>
    <row r="189" spans="1:14" ht="14.9" customHeight="1" x14ac:dyDescent="0.35">
      <c r="A189" s="352"/>
      <c r="B189" s="352"/>
      <c r="E189" s="299"/>
      <c r="F189" s="302"/>
      <c r="G189" s="298"/>
      <c r="H189" s="298"/>
      <c r="I189" s="298"/>
      <c r="J189" s="298"/>
      <c r="K189" s="298"/>
      <c r="L189" s="298"/>
      <c r="M189" s="298"/>
      <c r="N189" s="298"/>
    </row>
    <row r="190" spans="1:14" ht="14.9" customHeight="1" x14ac:dyDescent="0.35">
      <c r="A190" s="352"/>
      <c r="B190" s="352"/>
      <c r="E190" s="299"/>
      <c r="F190" s="302"/>
      <c r="G190" s="298"/>
      <c r="H190" s="298"/>
      <c r="I190" s="298"/>
      <c r="J190" s="298"/>
      <c r="K190" s="298"/>
      <c r="L190" s="298"/>
      <c r="M190" s="298"/>
      <c r="N190" s="298"/>
    </row>
    <row r="191" spans="1:14" ht="14.9" customHeight="1" x14ac:dyDescent="0.35">
      <c r="A191" s="352"/>
      <c r="B191" s="352"/>
      <c r="E191" s="299"/>
      <c r="F191" s="302"/>
      <c r="G191" s="298"/>
      <c r="H191" s="298"/>
      <c r="I191" s="298"/>
      <c r="J191" s="298"/>
      <c r="K191" s="298"/>
      <c r="L191" s="298"/>
      <c r="M191" s="298"/>
      <c r="N191" s="298"/>
    </row>
    <row r="192" spans="1:14" ht="14.9" customHeight="1" x14ac:dyDescent="0.35">
      <c r="A192" s="352"/>
      <c r="B192" s="352"/>
      <c r="E192" s="299"/>
      <c r="F192" s="302"/>
      <c r="G192" s="298"/>
      <c r="H192" s="298"/>
      <c r="I192" s="298"/>
      <c r="J192" s="298"/>
      <c r="K192" s="298"/>
      <c r="L192" s="298"/>
      <c r="M192" s="298"/>
      <c r="N192" s="298"/>
    </row>
    <row r="193" spans="1:14" ht="14.9" customHeight="1" x14ac:dyDescent="0.35">
      <c r="A193" s="352"/>
      <c r="B193" s="352"/>
      <c r="E193" s="299"/>
      <c r="F193" s="302"/>
      <c r="G193" s="298"/>
      <c r="H193" s="298"/>
      <c r="I193" s="298"/>
      <c r="J193" s="298"/>
      <c r="K193" s="298"/>
      <c r="L193" s="298"/>
      <c r="M193" s="298"/>
      <c r="N193" s="298"/>
    </row>
    <row r="194" spans="1:14" ht="14.9" customHeight="1" x14ac:dyDescent="0.35">
      <c r="A194" s="352"/>
      <c r="B194" s="352"/>
      <c r="E194" s="299"/>
      <c r="F194" s="302"/>
      <c r="G194" s="298"/>
      <c r="H194" s="298"/>
      <c r="I194" s="298"/>
      <c r="J194" s="298"/>
      <c r="K194" s="298"/>
      <c r="L194" s="298"/>
      <c r="M194" s="298"/>
      <c r="N194" s="298"/>
    </row>
    <row r="195" spans="1:14" ht="14.9" customHeight="1" x14ac:dyDescent="0.35">
      <c r="A195" s="352"/>
      <c r="B195" s="352"/>
      <c r="E195" s="299"/>
      <c r="F195" s="302"/>
      <c r="G195" s="298"/>
      <c r="H195" s="298"/>
      <c r="I195" s="298"/>
      <c r="J195" s="298"/>
      <c r="K195" s="298"/>
      <c r="L195" s="298"/>
      <c r="M195" s="298"/>
      <c r="N195" s="298"/>
    </row>
    <row r="196" spans="1:14" ht="14.9" customHeight="1" x14ac:dyDescent="0.35">
      <c r="A196" s="352"/>
      <c r="B196" s="352"/>
      <c r="E196" s="299"/>
      <c r="F196" s="302"/>
      <c r="G196" s="298"/>
      <c r="H196" s="298"/>
      <c r="I196" s="298"/>
      <c r="J196" s="298"/>
      <c r="K196" s="298"/>
      <c r="L196" s="298"/>
      <c r="M196" s="298"/>
      <c r="N196" s="298"/>
    </row>
    <row r="197" spans="1:14" ht="14.9" customHeight="1" x14ac:dyDescent="0.35">
      <c r="A197" s="352"/>
      <c r="B197" s="352"/>
      <c r="E197" s="299"/>
      <c r="F197" s="302"/>
      <c r="G197" s="298"/>
      <c r="H197" s="298"/>
      <c r="I197" s="298"/>
      <c r="J197" s="298"/>
      <c r="K197" s="298"/>
      <c r="L197" s="298"/>
      <c r="M197" s="298"/>
      <c r="N197" s="298"/>
    </row>
    <row r="198" spans="1:14" ht="14.9" customHeight="1" x14ac:dyDescent="0.35">
      <c r="A198" s="352"/>
      <c r="B198" s="352"/>
      <c r="E198" s="299"/>
      <c r="F198" s="302"/>
      <c r="G198" s="298"/>
      <c r="H198" s="298"/>
      <c r="I198" s="298"/>
      <c r="J198" s="298"/>
      <c r="K198" s="298"/>
      <c r="L198" s="298"/>
      <c r="M198" s="298"/>
      <c r="N198" s="298"/>
    </row>
    <row r="199" spans="1:14" ht="14.9" customHeight="1" x14ac:dyDescent="0.35">
      <c r="A199" s="352"/>
      <c r="B199" s="352"/>
      <c r="E199" s="299"/>
      <c r="F199" s="302"/>
      <c r="G199" s="298"/>
      <c r="H199" s="298"/>
      <c r="I199" s="298"/>
      <c r="J199" s="298"/>
      <c r="K199" s="298"/>
      <c r="L199" s="298"/>
      <c r="M199" s="298"/>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4.9" customHeight="1" x14ac:dyDescent="0.35">
      <c r="A210" s="352"/>
      <c r="B210" s="352"/>
      <c r="E210" s="299"/>
      <c r="F210" s="302"/>
      <c r="G210" s="298"/>
      <c r="H210" s="298"/>
      <c r="I210" s="298"/>
      <c r="J210" s="298"/>
      <c r="K210" s="298"/>
      <c r="L210" s="298"/>
      <c r="M210" s="298"/>
      <c r="N210" s="298"/>
    </row>
    <row r="211" spans="1:14" ht="14.9" customHeight="1" x14ac:dyDescent="0.35">
      <c r="A211" s="352"/>
      <c r="B211" s="352"/>
      <c r="E211" s="299"/>
      <c r="F211" s="302"/>
      <c r="G211" s="298"/>
      <c r="H211" s="298"/>
      <c r="I211" s="298"/>
      <c r="J211" s="298"/>
      <c r="K211" s="298"/>
      <c r="L211" s="298"/>
      <c r="M211" s="298"/>
      <c r="N211" s="298"/>
    </row>
    <row r="212" spans="1:14" ht="14.9" customHeight="1" x14ac:dyDescent="0.35">
      <c r="A212" s="352"/>
      <c r="B212" s="352"/>
      <c r="E212" s="299"/>
      <c r="F212" s="302"/>
      <c r="G212" s="298"/>
      <c r="H212" s="298"/>
      <c r="I212" s="298"/>
      <c r="J212" s="298"/>
      <c r="K212" s="298"/>
      <c r="L212" s="298"/>
      <c r="M212" s="298"/>
      <c r="N212" s="298"/>
    </row>
    <row r="213" spans="1:14" ht="14.9" customHeight="1" x14ac:dyDescent="0.35">
      <c r="A213" s="352"/>
      <c r="B213" s="352"/>
      <c r="E213" s="299"/>
      <c r="F213" s="302"/>
      <c r="G213" s="298"/>
      <c r="H213" s="298"/>
      <c r="I213" s="298"/>
      <c r="J213" s="298"/>
      <c r="K213" s="298"/>
      <c r="L213" s="298"/>
      <c r="M213" s="298"/>
      <c r="N213" s="298"/>
    </row>
    <row r="214" spans="1:14" ht="14.9" customHeight="1" x14ac:dyDescent="0.35">
      <c r="A214" s="352"/>
      <c r="B214" s="352"/>
      <c r="E214" s="299"/>
      <c r="F214" s="302"/>
      <c r="G214" s="298"/>
      <c r="H214" s="298"/>
      <c r="I214" s="298"/>
      <c r="J214" s="298"/>
      <c r="K214" s="298"/>
      <c r="L214" s="298"/>
      <c r="M214" s="298"/>
      <c r="N214" s="298"/>
    </row>
    <row r="215" spans="1:14" ht="14.9" customHeight="1" x14ac:dyDescent="0.35">
      <c r="A215" s="352"/>
      <c r="B215" s="352"/>
      <c r="E215" s="299"/>
      <c r="F215" s="302"/>
      <c r="G215" s="298"/>
      <c r="H215" s="298"/>
      <c r="I215" s="298"/>
      <c r="J215" s="298"/>
      <c r="K215" s="298"/>
      <c r="L215" s="298"/>
      <c r="M215" s="298"/>
      <c r="N215" s="298"/>
    </row>
    <row r="216" spans="1:14" ht="14.9" customHeight="1" x14ac:dyDescent="0.35">
      <c r="A216" s="352"/>
      <c r="B216" s="352"/>
      <c r="E216" s="299"/>
      <c r="F216" s="302"/>
      <c r="G216" s="298"/>
      <c r="H216" s="298"/>
      <c r="I216" s="298"/>
      <c r="J216" s="298"/>
      <c r="K216" s="298"/>
      <c r="L216" s="298"/>
      <c r="M216" s="298"/>
      <c r="N216" s="298"/>
    </row>
    <row r="217" spans="1:14" ht="14.9" customHeight="1" x14ac:dyDescent="0.35">
      <c r="A217" s="352"/>
      <c r="B217" s="352"/>
      <c r="E217" s="299"/>
      <c r="F217" s="302"/>
      <c r="G217" s="298"/>
      <c r="H217" s="298"/>
      <c r="I217" s="298"/>
      <c r="J217" s="298"/>
      <c r="K217" s="298"/>
      <c r="L217" s="298"/>
      <c r="M217" s="298"/>
      <c r="N217" s="298"/>
    </row>
    <row r="218" spans="1:14" ht="14.9" customHeight="1" x14ac:dyDescent="0.35">
      <c r="A218" s="352"/>
      <c r="B218" s="352"/>
      <c r="E218" s="299"/>
      <c r="F218" s="302"/>
      <c r="G218" s="298"/>
      <c r="H218" s="298"/>
      <c r="I218" s="298"/>
      <c r="J218" s="298"/>
      <c r="K218" s="298"/>
      <c r="L218" s="298"/>
      <c r="M218" s="298"/>
      <c r="N218" s="298"/>
    </row>
    <row r="219" spans="1:14" ht="14.9" customHeight="1" x14ac:dyDescent="0.35">
      <c r="A219" s="352"/>
      <c r="B219" s="352"/>
      <c r="E219" s="299"/>
      <c r="F219" s="302"/>
      <c r="G219" s="298"/>
      <c r="H219" s="298"/>
      <c r="I219" s="298"/>
      <c r="J219" s="298"/>
      <c r="K219" s="298"/>
      <c r="L219" s="298"/>
      <c r="M219" s="298"/>
      <c r="N219" s="298"/>
    </row>
    <row r="220" spans="1:14" ht="14.9" customHeight="1" x14ac:dyDescent="0.35">
      <c r="A220" s="352"/>
      <c r="B220" s="352"/>
      <c r="E220" s="299"/>
      <c r="F220" s="302"/>
      <c r="G220" s="298"/>
      <c r="H220" s="298"/>
      <c r="I220" s="298"/>
      <c r="J220" s="298"/>
      <c r="K220" s="298"/>
      <c r="L220" s="298"/>
      <c r="M220" s="298"/>
      <c r="N220" s="298"/>
    </row>
    <row r="221" spans="1:14" ht="14.9" customHeight="1" x14ac:dyDescent="0.35">
      <c r="A221" s="352"/>
      <c r="B221" s="352"/>
      <c r="E221" s="299"/>
      <c r="F221" s="302"/>
      <c r="G221" s="298"/>
      <c r="H221" s="298"/>
      <c r="I221" s="298"/>
      <c r="J221" s="298"/>
      <c r="K221" s="298"/>
      <c r="L221" s="298"/>
      <c r="M221" s="298"/>
      <c r="N221" s="298"/>
    </row>
    <row r="222" spans="1:14" ht="14.9" customHeight="1" x14ac:dyDescent="0.35">
      <c r="A222" s="352"/>
      <c r="B222" s="352"/>
      <c r="E222" s="299"/>
      <c r="F222" s="302"/>
      <c r="G222" s="298"/>
      <c r="H222" s="298"/>
      <c r="I222" s="298"/>
      <c r="J222" s="298"/>
      <c r="K222" s="298"/>
      <c r="L222" s="298"/>
      <c r="M222" s="298"/>
      <c r="N222" s="298"/>
    </row>
    <row r="223" spans="1:14" ht="14.9" customHeight="1" x14ac:dyDescent="0.35">
      <c r="A223" s="352"/>
      <c r="B223" s="352"/>
      <c r="E223" s="299"/>
      <c r="F223" s="302"/>
      <c r="G223" s="298"/>
      <c r="H223" s="298"/>
      <c r="I223" s="298"/>
      <c r="J223" s="298"/>
      <c r="K223" s="298"/>
      <c r="L223" s="298"/>
      <c r="M223" s="298"/>
      <c r="N223" s="298"/>
    </row>
    <row r="224" spans="1:14" ht="14.9" customHeight="1" x14ac:dyDescent="0.35">
      <c r="A224" s="352"/>
      <c r="B224" s="352"/>
      <c r="E224" s="299"/>
      <c r="F224" s="302"/>
      <c r="G224" s="298"/>
      <c r="H224" s="298"/>
      <c r="I224" s="298"/>
      <c r="J224" s="298"/>
      <c r="K224" s="298"/>
      <c r="L224" s="298"/>
      <c r="M224" s="298"/>
      <c r="N224" s="298"/>
    </row>
    <row r="225" spans="1:14" ht="14.9" customHeight="1" x14ac:dyDescent="0.35">
      <c r="A225" s="352"/>
      <c r="B225" s="352"/>
      <c r="E225" s="299"/>
      <c r="F225" s="302"/>
      <c r="G225" s="298"/>
      <c r="H225" s="298"/>
      <c r="I225" s="298"/>
      <c r="J225" s="298"/>
      <c r="K225" s="298"/>
      <c r="L225" s="298"/>
      <c r="M225" s="298"/>
      <c r="N225" s="298"/>
    </row>
    <row r="226" spans="1:14" ht="14.9" customHeight="1" x14ac:dyDescent="0.35">
      <c r="A226" s="352"/>
      <c r="B226" s="352"/>
      <c r="E226" s="299"/>
      <c r="F226" s="302"/>
      <c r="G226" s="298"/>
      <c r="H226" s="298"/>
      <c r="I226" s="298"/>
      <c r="J226" s="298"/>
      <c r="K226" s="298"/>
      <c r="L226" s="298"/>
      <c r="M226" s="298"/>
      <c r="N226" s="298"/>
    </row>
    <row r="227" spans="1:14" ht="14.9" customHeight="1" x14ac:dyDescent="0.35">
      <c r="A227" s="352"/>
      <c r="B227" s="352"/>
      <c r="E227" s="299"/>
      <c r="F227" s="302"/>
      <c r="G227" s="298"/>
      <c r="H227" s="298"/>
      <c r="I227" s="298"/>
      <c r="J227" s="298"/>
      <c r="K227" s="298"/>
      <c r="L227" s="298"/>
      <c r="M227" s="298"/>
      <c r="N227" s="298"/>
    </row>
    <row r="228" spans="1:14" ht="14.9" customHeight="1" x14ac:dyDescent="0.35">
      <c r="A228" s="352"/>
      <c r="B228" s="352"/>
      <c r="E228" s="299"/>
      <c r="F228" s="302"/>
      <c r="G228" s="298"/>
      <c r="H228" s="298"/>
      <c r="I228" s="298"/>
      <c r="J228" s="298"/>
      <c r="K228" s="298"/>
      <c r="L228" s="298"/>
      <c r="M228" s="298"/>
      <c r="N228" s="298"/>
    </row>
    <row r="229" spans="1:14" ht="14.9" customHeight="1" x14ac:dyDescent="0.35">
      <c r="A229" s="352"/>
      <c r="B229" s="352"/>
      <c r="E229" s="299"/>
      <c r="F229" s="302"/>
      <c r="G229" s="298"/>
      <c r="H229" s="298"/>
      <c r="I229" s="298"/>
      <c r="J229" s="298"/>
      <c r="K229" s="298"/>
      <c r="L229" s="298"/>
      <c r="M229" s="298"/>
      <c r="N229" s="298"/>
    </row>
    <row r="230" spans="1:14" ht="14.9" customHeight="1" x14ac:dyDescent="0.35">
      <c r="A230" s="352"/>
      <c r="B230" s="352"/>
      <c r="E230" s="299"/>
      <c r="F230" s="302"/>
      <c r="G230" s="298"/>
      <c r="H230" s="298"/>
      <c r="I230" s="298"/>
      <c r="J230" s="298"/>
      <c r="K230" s="298"/>
      <c r="L230" s="298"/>
      <c r="M230" s="298"/>
      <c r="N230" s="298"/>
    </row>
    <row r="231" spans="1:14" ht="14.9" customHeight="1" x14ac:dyDescent="0.35">
      <c r="A231" s="352"/>
      <c r="B231" s="352"/>
      <c r="E231" s="299"/>
      <c r="F231" s="302"/>
      <c r="G231" s="298"/>
      <c r="H231" s="298"/>
      <c r="I231" s="298"/>
      <c r="J231" s="298"/>
      <c r="K231" s="298"/>
      <c r="L231" s="298"/>
      <c r="M231" s="298"/>
      <c r="N231" s="298"/>
    </row>
    <row r="232" spans="1:14" ht="14.9" customHeight="1" x14ac:dyDescent="0.35">
      <c r="A232" s="352"/>
      <c r="B232" s="352"/>
      <c r="E232" s="299"/>
      <c r="F232" s="302"/>
      <c r="G232" s="298"/>
      <c r="H232" s="298"/>
      <c r="I232" s="298"/>
      <c r="J232" s="298"/>
      <c r="K232" s="298"/>
      <c r="L232" s="298"/>
      <c r="M232" s="298"/>
      <c r="N232" s="298"/>
    </row>
    <row r="233" spans="1:14" ht="14.9" customHeight="1" x14ac:dyDescent="0.35">
      <c r="A233" s="352"/>
      <c r="B233" s="352"/>
      <c r="E233" s="299"/>
      <c r="F233" s="302"/>
      <c r="G233" s="298"/>
      <c r="H233" s="298"/>
      <c r="I233" s="298"/>
      <c r="J233" s="298"/>
      <c r="K233" s="298"/>
      <c r="L233" s="298"/>
      <c r="M233" s="298"/>
      <c r="N233" s="298"/>
    </row>
    <row r="234" spans="1:14" ht="14.9" customHeight="1" x14ac:dyDescent="0.35">
      <c r="A234" s="352"/>
      <c r="B234" s="352"/>
      <c r="E234" s="299"/>
      <c r="F234" s="302"/>
      <c r="G234" s="298"/>
      <c r="H234" s="298"/>
      <c r="I234" s="298"/>
      <c r="J234" s="298"/>
      <c r="K234" s="298"/>
      <c r="L234" s="298"/>
      <c r="M234" s="298"/>
      <c r="N234" s="298"/>
    </row>
    <row r="235" spans="1:14" ht="14.9" customHeight="1" x14ac:dyDescent="0.35">
      <c r="A235" s="352"/>
      <c r="B235" s="352"/>
      <c r="E235" s="299"/>
      <c r="F235" s="302"/>
      <c r="G235" s="298"/>
      <c r="H235" s="298"/>
      <c r="I235" s="298"/>
      <c r="J235" s="298"/>
      <c r="K235" s="298"/>
      <c r="L235" s="298"/>
      <c r="M235" s="298"/>
      <c r="N235" s="298"/>
    </row>
    <row r="236" spans="1:14" ht="14.9" customHeight="1" x14ac:dyDescent="0.35">
      <c r="A236" s="352"/>
      <c r="B236" s="352"/>
      <c r="E236" s="299"/>
      <c r="F236" s="302"/>
      <c r="G236" s="298"/>
      <c r="H236" s="298"/>
      <c r="I236" s="298"/>
      <c r="J236" s="298"/>
      <c r="K236" s="298"/>
      <c r="L236" s="298"/>
      <c r="M236" s="298"/>
      <c r="N236" s="298"/>
    </row>
    <row r="237" spans="1:14" ht="14.9" customHeight="1" x14ac:dyDescent="0.35">
      <c r="A237" s="352"/>
      <c r="B237" s="352"/>
      <c r="E237" s="299"/>
      <c r="F237" s="302"/>
      <c r="G237" s="298"/>
      <c r="H237" s="298"/>
      <c r="I237" s="298"/>
      <c r="J237" s="298"/>
      <c r="K237" s="298"/>
      <c r="L237" s="298"/>
      <c r="M237" s="298"/>
      <c r="N237" s="298"/>
    </row>
    <row r="238" spans="1:14" ht="14.9" customHeight="1" x14ac:dyDescent="0.35">
      <c r="A238" s="352"/>
      <c r="B238" s="352"/>
      <c r="E238" s="299"/>
      <c r="F238" s="302"/>
      <c r="G238" s="298"/>
      <c r="H238" s="298"/>
      <c r="I238" s="298"/>
      <c r="J238" s="298"/>
      <c r="K238" s="298"/>
      <c r="L238" s="298"/>
      <c r="M238" s="298"/>
      <c r="N238" s="298"/>
    </row>
    <row r="239" spans="1:14" ht="14.9" customHeight="1" x14ac:dyDescent="0.35">
      <c r="A239" s="352"/>
      <c r="B239" s="352"/>
      <c r="E239" s="299"/>
      <c r="F239" s="302"/>
      <c r="G239" s="298"/>
      <c r="H239" s="298"/>
      <c r="I239" s="298"/>
      <c r="J239" s="298"/>
      <c r="K239" s="298"/>
      <c r="L239" s="298"/>
      <c r="M239" s="298"/>
      <c r="N239" s="298"/>
    </row>
    <row r="240" spans="1:14" ht="14.9" customHeight="1" x14ac:dyDescent="0.35">
      <c r="A240" s="352"/>
      <c r="B240" s="352"/>
      <c r="E240" s="299"/>
      <c r="F240" s="302"/>
      <c r="G240" s="298"/>
      <c r="H240" s="298"/>
      <c r="I240" s="298"/>
      <c r="J240" s="298"/>
      <c r="K240" s="298"/>
      <c r="L240" s="298"/>
      <c r="M240" s="298"/>
      <c r="N240" s="298"/>
    </row>
    <row r="241" spans="1:14" ht="14.9" customHeight="1" x14ac:dyDescent="0.35">
      <c r="A241" s="352"/>
      <c r="B241" s="352"/>
      <c r="E241" s="299"/>
      <c r="F241" s="302"/>
      <c r="G241" s="298"/>
      <c r="H241" s="298"/>
      <c r="I241" s="298"/>
      <c r="J241" s="298"/>
      <c r="K241" s="298"/>
      <c r="L241" s="298"/>
      <c r="M241" s="298"/>
      <c r="N241" s="298"/>
    </row>
    <row r="242" spans="1:14" ht="14.9" customHeight="1" x14ac:dyDescent="0.35">
      <c r="A242" s="352"/>
      <c r="B242" s="352"/>
      <c r="E242" s="299"/>
      <c r="F242" s="302"/>
      <c r="G242" s="298"/>
      <c r="H242" s="298"/>
      <c r="I242" s="298"/>
      <c r="J242" s="298"/>
      <c r="K242" s="298"/>
      <c r="L242" s="298"/>
      <c r="M242" s="298"/>
      <c r="N242" s="298"/>
    </row>
    <row r="243" spans="1:14" ht="14.9" customHeight="1" x14ac:dyDescent="0.35">
      <c r="A243" s="352"/>
      <c r="B243" s="352"/>
      <c r="E243" s="299"/>
      <c r="F243" s="302"/>
      <c r="G243" s="298"/>
      <c r="H243" s="298"/>
      <c r="I243" s="298"/>
      <c r="J243" s="298"/>
      <c r="K243" s="298"/>
      <c r="L243" s="298"/>
      <c r="M243" s="298"/>
      <c r="N243" s="298"/>
    </row>
    <row r="244" spans="1:14" ht="14.9" customHeight="1" x14ac:dyDescent="0.35">
      <c r="A244" s="352"/>
      <c r="B244" s="352"/>
      <c r="E244" s="299"/>
      <c r="F244" s="302"/>
      <c r="G244" s="298"/>
      <c r="H244" s="298"/>
      <c r="I244" s="298"/>
      <c r="J244" s="298"/>
      <c r="K244" s="298"/>
      <c r="L244" s="298"/>
      <c r="M244" s="298"/>
      <c r="N244" s="298"/>
    </row>
    <row r="245" spans="1:14" ht="14.9" customHeight="1" x14ac:dyDescent="0.35">
      <c r="A245" s="352"/>
      <c r="B245" s="352"/>
      <c r="E245" s="299"/>
      <c r="F245" s="302"/>
      <c r="G245" s="298"/>
      <c r="H245" s="298"/>
      <c r="I245" s="298"/>
      <c r="J245" s="298"/>
      <c r="K245" s="298"/>
      <c r="L245" s="298"/>
      <c r="M245" s="298"/>
      <c r="N245" s="298"/>
    </row>
    <row r="246" spans="1:14" ht="14.9" customHeight="1" x14ac:dyDescent="0.35">
      <c r="A246" s="352"/>
      <c r="B246" s="352"/>
      <c r="E246" s="299"/>
      <c r="F246" s="302"/>
      <c r="G246" s="298"/>
      <c r="H246" s="298"/>
      <c r="I246" s="298"/>
      <c r="J246" s="298"/>
      <c r="K246" s="298"/>
      <c r="L246" s="298"/>
      <c r="M246" s="298"/>
      <c r="N246" s="298"/>
    </row>
    <row r="247" spans="1:14" ht="14.9" customHeight="1" x14ac:dyDescent="0.35">
      <c r="A247" s="352"/>
      <c r="B247" s="352"/>
      <c r="E247" s="299"/>
      <c r="F247" s="302"/>
      <c r="G247" s="298"/>
      <c r="H247" s="298"/>
      <c r="I247" s="298"/>
      <c r="J247" s="298"/>
      <c r="K247" s="298"/>
      <c r="L247" s="298"/>
      <c r="M247" s="298"/>
      <c r="N247" s="298"/>
    </row>
    <row r="248" spans="1:14" ht="14.9" customHeight="1" x14ac:dyDescent="0.35">
      <c r="A248" s="352"/>
      <c r="B248" s="352"/>
      <c r="E248" s="299"/>
      <c r="F248" s="302"/>
      <c r="G248" s="298"/>
      <c r="H248" s="298"/>
      <c r="I248" s="298"/>
      <c r="J248" s="298"/>
      <c r="K248" s="298"/>
      <c r="L248" s="298"/>
      <c r="M248" s="298"/>
      <c r="N248" s="298"/>
    </row>
    <row r="249" spans="1:14" ht="14.9" customHeight="1" x14ac:dyDescent="0.35">
      <c r="A249" s="352"/>
      <c r="B249" s="352"/>
      <c r="E249" s="299"/>
      <c r="F249" s="302"/>
      <c r="G249" s="298"/>
      <c r="H249" s="298"/>
      <c r="I249" s="298"/>
      <c r="J249" s="298"/>
      <c r="K249" s="298"/>
      <c r="L249" s="298"/>
      <c r="M249" s="298"/>
      <c r="N249" s="298"/>
    </row>
    <row r="250" spans="1:14" ht="14.9" customHeight="1" x14ac:dyDescent="0.35">
      <c r="A250" s="352"/>
      <c r="B250" s="352"/>
      <c r="E250" s="299"/>
      <c r="F250" s="302"/>
      <c r="G250" s="298"/>
      <c r="H250" s="298"/>
      <c r="I250" s="298"/>
      <c r="J250" s="298"/>
      <c r="K250" s="298"/>
      <c r="L250" s="298"/>
      <c r="M250" s="298"/>
      <c r="N250" s="298"/>
    </row>
    <row r="251" spans="1:14" ht="14.9" customHeight="1" x14ac:dyDescent="0.35">
      <c r="A251" s="352"/>
      <c r="B251" s="352"/>
      <c r="E251" s="299"/>
      <c r="F251" s="302"/>
      <c r="G251" s="298"/>
      <c r="H251" s="298"/>
      <c r="I251" s="298"/>
      <c r="J251" s="298"/>
      <c r="K251" s="298"/>
      <c r="L251" s="298"/>
      <c r="M251" s="298"/>
      <c r="N251" s="298"/>
    </row>
    <row r="252" spans="1:14" ht="14.9" customHeight="1" x14ac:dyDescent="0.35">
      <c r="A252" s="352"/>
      <c r="B252" s="352"/>
      <c r="E252" s="299"/>
      <c r="F252" s="302"/>
      <c r="G252" s="298"/>
      <c r="H252" s="298"/>
      <c r="I252" s="298"/>
      <c r="J252" s="298"/>
      <c r="K252" s="298"/>
      <c r="L252" s="298"/>
      <c r="M252" s="298"/>
      <c r="N252" s="298"/>
    </row>
    <row r="253" spans="1:14" ht="14.9" customHeight="1" x14ac:dyDescent="0.35">
      <c r="A253" s="352"/>
      <c r="B253" s="352"/>
      <c r="E253" s="299"/>
      <c r="F253" s="302"/>
      <c r="G253" s="298"/>
      <c r="H253" s="298"/>
      <c r="I253" s="298"/>
      <c r="J253" s="298"/>
      <c r="K253" s="298"/>
      <c r="L253" s="298"/>
      <c r="M253" s="298"/>
      <c r="N253" s="298"/>
    </row>
    <row r="254" spans="1:14" ht="14.9" customHeight="1" x14ac:dyDescent="0.35">
      <c r="A254" s="352"/>
      <c r="B254" s="352"/>
      <c r="E254" s="299"/>
      <c r="F254" s="302"/>
      <c r="G254" s="298"/>
      <c r="H254" s="298"/>
      <c r="I254" s="298"/>
      <c r="J254" s="298"/>
      <c r="K254" s="298"/>
      <c r="L254" s="298"/>
      <c r="M254" s="298"/>
      <c r="N254" s="298"/>
    </row>
    <row r="255" spans="1:14" ht="14.9" customHeight="1" x14ac:dyDescent="0.35">
      <c r="A255" s="352"/>
      <c r="B255" s="352"/>
      <c r="E255" s="299"/>
      <c r="F255" s="302"/>
      <c r="G255" s="298"/>
      <c r="H255" s="298"/>
      <c r="I255" s="298"/>
      <c r="J255" s="298"/>
      <c r="K255" s="298"/>
      <c r="L255" s="298"/>
      <c r="M255" s="298"/>
      <c r="N255" s="298"/>
    </row>
    <row r="256" spans="1:14" ht="14.9" customHeight="1" x14ac:dyDescent="0.35">
      <c r="A256" s="352"/>
      <c r="B256" s="352"/>
      <c r="E256" s="299"/>
      <c r="F256" s="302"/>
      <c r="G256" s="298"/>
      <c r="H256" s="298"/>
      <c r="I256" s="298"/>
      <c r="J256" s="298"/>
      <c r="K256" s="298"/>
      <c r="L256" s="298"/>
      <c r="M256" s="298"/>
      <c r="N256" s="298"/>
    </row>
    <row r="257" spans="1:14" ht="14.9" customHeight="1" x14ac:dyDescent="0.35">
      <c r="A257" s="352"/>
      <c r="B257" s="352"/>
      <c r="E257" s="299"/>
      <c r="F257" s="302"/>
      <c r="G257" s="298"/>
      <c r="H257" s="298"/>
      <c r="I257" s="298"/>
      <c r="J257" s="298"/>
      <c r="K257" s="298"/>
      <c r="L257" s="298"/>
      <c r="M257" s="298"/>
      <c r="N257" s="298"/>
    </row>
    <row r="258" spans="1:14" ht="14.9" customHeight="1" x14ac:dyDescent="0.35">
      <c r="A258" s="352"/>
      <c r="B258" s="352"/>
      <c r="E258" s="299"/>
      <c r="F258" s="302"/>
      <c r="G258" s="298"/>
      <c r="H258" s="298"/>
      <c r="I258" s="298"/>
      <c r="J258" s="298"/>
      <c r="K258" s="298"/>
      <c r="L258" s="298"/>
      <c r="M258" s="298"/>
      <c r="N258" s="298"/>
    </row>
    <row r="259" spans="1:14" ht="14.9" customHeight="1" x14ac:dyDescent="0.35">
      <c r="A259" s="352"/>
      <c r="B259" s="352"/>
      <c r="E259" s="299"/>
      <c r="F259" s="302"/>
      <c r="G259" s="298"/>
      <c r="H259" s="298"/>
      <c r="I259" s="298"/>
      <c r="J259" s="298"/>
      <c r="K259" s="298"/>
      <c r="L259" s="298"/>
      <c r="M259" s="298"/>
      <c r="N259" s="298"/>
    </row>
    <row r="260" spans="1:14" ht="14.9" customHeight="1" x14ac:dyDescent="0.35">
      <c r="A260" s="352"/>
      <c r="B260" s="352"/>
      <c r="E260" s="299"/>
      <c r="F260" s="302"/>
      <c r="G260" s="298"/>
      <c r="H260" s="298"/>
      <c r="I260" s="298"/>
      <c r="J260" s="298"/>
      <c r="K260" s="298"/>
      <c r="L260" s="298"/>
      <c r="M260" s="298"/>
      <c r="N260" s="298"/>
    </row>
    <row r="261" spans="1:14" ht="14.9" customHeight="1" x14ac:dyDescent="0.35">
      <c r="A261" s="352"/>
      <c r="B261" s="352"/>
      <c r="E261" s="299"/>
      <c r="F261" s="302"/>
      <c r="G261" s="298"/>
      <c r="H261" s="298"/>
      <c r="I261" s="298"/>
      <c r="J261" s="298"/>
      <c r="K261" s="298"/>
      <c r="L261" s="298"/>
      <c r="M261" s="298"/>
      <c r="N261" s="298"/>
    </row>
    <row r="262" spans="1:14" ht="14.9" customHeight="1" x14ac:dyDescent="0.35">
      <c r="A262" s="352"/>
      <c r="B262" s="352"/>
      <c r="E262" s="299"/>
      <c r="F262" s="302"/>
      <c r="G262" s="298"/>
      <c r="H262" s="298"/>
      <c r="I262" s="298"/>
      <c r="J262" s="298"/>
      <c r="K262" s="298"/>
      <c r="L262" s="298"/>
      <c r="M262" s="298"/>
      <c r="N262" s="298"/>
    </row>
    <row r="263" spans="1:14" ht="14.9" customHeight="1" x14ac:dyDescent="0.35">
      <c r="A263" s="352"/>
      <c r="B263" s="352"/>
      <c r="E263" s="299"/>
      <c r="F263" s="302"/>
      <c r="G263" s="298"/>
      <c r="H263" s="298"/>
      <c r="I263" s="298"/>
      <c r="J263" s="298"/>
      <c r="K263" s="298"/>
      <c r="L263" s="298"/>
      <c r="M263" s="298"/>
      <c r="N263" s="298"/>
    </row>
    <row r="264" spans="1:14" ht="14.9" customHeight="1" x14ac:dyDescent="0.35">
      <c r="A264" s="352"/>
      <c r="B264" s="352"/>
      <c r="E264" s="299"/>
      <c r="F264" s="302"/>
      <c r="G264" s="298"/>
      <c r="H264" s="298"/>
      <c r="I264" s="298"/>
      <c r="J264" s="298"/>
      <c r="K264" s="298"/>
      <c r="L264" s="298"/>
      <c r="M264" s="298"/>
      <c r="N264" s="298"/>
    </row>
    <row r="265" spans="1:14" ht="14.9" customHeight="1" x14ac:dyDescent="0.35">
      <c r="A265" s="352"/>
      <c r="B265" s="352"/>
      <c r="E265" s="299"/>
      <c r="F265" s="302"/>
      <c r="G265" s="298"/>
      <c r="H265" s="298"/>
      <c r="I265" s="298"/>
      <c r="J265" s="298"/>
      <c r="K265" s="298"/>
      <c r="L265" s="298"/>
      <c r="M265" s="298"/>
      <c r="N265" s="298"/>
    </row>
    <row r="266" spans="1:14" ht="14.9" customHeight="1" x14ac:dyDescent="0.35">
      <c r="A266" s="352"/>
      <c r="B266" s="352"/>
      <c r="E266" s="299"/>
      <c r="F266" s="302"/>
      <c r="G266" s="298"/>
      <c r="H266" s="298"/>
      <c r="I266" s="298"/>
      <c r="J266" s="298"/>
      <c r="K266" s="298"/>
      <c r="L266" s="298"/>
      <c r="M266" s="298"/>
      <c r="N266" s="298"/>
    </row>
    <row r="267" spans="1:14" ht="14.9" customHeight="1" x14ac:dyDescent="0.35">
      <c r="A267" s="352"/>
      <c r="B267" s="352"/>
      <c r="E267" s="299"/>
      <c r="F267" s="302"/>
      <c r="G267" s="298"/>
      <c r="H267" s="298"/>
      <c r="I267" s="298"/>
      <c r="J267" s="298"/>
      <c r="K267" s="298"/>
      <c r="L267" s="298"/>
      <c r="M267" s="298"/>
      <c r="N267" s="298"/>
    </row>
    <row r="268" spans="1:14" ht="14.9" customHeight="1" x14ac:dyDescent="0.35">
      <c r="A268" s="352"/>
      <c r="B268" s="352"/>
      <c r="E268" s="299"/>
      <c r="F268" s="302"/>
      <c r="G268" s="298"/>
      <c r="H268" s="298"/>
      <c r="I268" s="298"/>
      <c r="J268" s="298"/>
      <c r="K268" s="298"/>
      <c r="L268" s="298"/>
      <c r="M268" s="298"/>
      <c r="N268" s="298"/>
    </row>
    <row r="269" spans="1:14" ht="14.9" customHeight="1" x14ac:dyDescent="0.35">
      <c r="A269" s="352"/>
      <c r="B269" s="352"/>
      <c r="E269" s="299"/>
      <c r="F269" s="302"/>
      <c r="G269" s="298"/>
      <c r="H269" s="298"/>
      <c r="I269" s="298"/>
      <c r="J269" s="298"/>
      <c r="K269" s="298"/>
      <c r="L269" s="298"/>
      <c r="M269" s="298"/>
      <c r="N269" s="298"/>
    </row>
    <row r="270" spans="1:14" ht="14.9" customHeight="1" x14ac:dyDescent="0.35">
      <c r="A270" s="352"/>
      <c r="B270" s="352"/>
      <c r="E270" s="299"/>
      <c r="F270" s="302"/>
      <c r="G270" s="298"/>
      <c r="H270" s="298"/>
      <c r="I270" s="298"/>
      <c r="J270" s="298"/>
      <c r="K270" s="298"/>
      <c r="L270" s="298"/>
      <c r="M270" s="298"/>
      <c r="N270" s="298"/>
    </row>
    <row r="271" spans="1:14" ht="14.9" customHeight="1" x14ac:dyDescent="0.35">
      <c r="A271" s="352"/>
      <c r="B271" s="352"/>
      <c r="E271" s="299"/>
      <c r="F271" s="302"/>
      <c r="G271" s="298"/>
      <c r="H271" s="298"/>
      <c r="I271" s="298"/>
      <c r="J271" s="298"/>
      <c r="K271" s="298"/>
      <c r="L271" s="298"/>
      <c r="M271" s="298"/>
      <c r="N271" s="298"/>
    </row>
    <row r="272" spans="1:14" ht="14.9" customHeight="1" x14ac:dyDescent="0.35">
      <c r="A272" s="352"/>
      <c r="B272" s="352"/>
      <c r="E272" s="299"/>
      <c r="F272" s="302"/>
      <c r="G272" s="298"/>
      <c r="H272" s="298"/>
      <c r="I272" s="298"/>
      <c r="J272" s="298"/>
      <c r="K272" s="298"/>
      <c r="L272" s="298"/>
      <c r="M272" s="298"/>
      <c r="N272" s="298"/>
    </row>
    <row r="273" spans="1:14" ht="14.9" customHeight="1" x14ac:dyDescent="0.35">
      <c r="A273" s="352"/>
      <c r="B273" s="352"/>
      <c r="E273" s="299"/>
      <c r="F273" s="302"/>
      <c r="G273" s="298"/>
      <c r="H273" s="298"/>
      <c r="I273" s="298"/>
      <c r="J273" s="298"/>
      <c r="K273" s="298"/>
      <c r="L273" s="298"/>
      <c r="M273" s="298"/>
      <c r="N273" s="298"/>
    </row>
    <row r="274" spans="1:14" ht="14.9" customHeight="1" x14ac:dyDescent="0.35">
      <c r="A274" s="352"/>
      <c r="B274" s="352"/>
      <c r="E274" s="299"/>
      <c r="F274" s="302"/>
      <c r="G274" s="298"/>
      <c r="H274" s="298"/>
      <c r="I274" s="298"/>
      <c r="J274" s="298"/>
      <c r="K274" s="298"/>
      <c r="L274" s="298"/>
      <c r="M274" s="298"/>
      <c r="N274" s="298"/>
    </row>
    <row r="275" spans="1:14" ht="14.9" customHeight="1" x14ac:dyDescent="0.35">
      <c r="A275" s="352"/>
      <c r="B275" s="352"/>
      <c r="E275" s="299"/>
      <c r="F275" s="302"/>
      <c r="G275" s="298"/>
      <c r="H275" s="298"/>
      <c r="I275" s="298"/>
      <c r="J275" s="298"/>
      <c r="K275" s="298"/>
      <c r="L275" s="298"/>
      <c r="M275" s="298"/>
      <c r="N275" s="298"/>
    </row>
    <row r="276" spans="1:14" ht="14.9" customHeight="1" x14ac:dyDescent="0.35">
      <c r="A276" s="352"/>
      <c r="B276" s="352"/>
      <c r="E276" s="299"/>
      <c r="F276" s="302"/>
      <c r="G276" s="298"/>
      <c r="H276" s="298"/>
      <c r="I276" s="298"/>
      <c r="J276" s="298"/>
      <c r="K276" s="298"/>
      <c r="L276" s="298"/>
      <c r="M276" s="298"/>
      <c r="N276" s="298"/>
    </row>
    <row r="277" spans="1:14" ht="14.9" customHeight="1" x14ac:dyDescent="0.35">
      <c r="A277" s="352"/>
      <c r="B277" s="352"/>
      <c r="E277" s="299"/>
      <c r="F277" s="302"/>
      <c r="G277" s="298"/>
      <c r="H277" s="298"/>
      <c r="I277" s="298"/>
      <c r="J277" s="298"/>
      <c r="K277" s="298"/>
      <c r="L277" s="298"/>
      <c r="M277" s="298"/>
      <c r="N277" s="298"/>
    </row>
    <row r="278" spans="1:14" ht="14.9" customHeight="1" x14ac:dyDescent="0.35">
      <c r="A278" s="352"/>
      <c r="B278" s="352"/>
      <c r="E278" s="299"/>
      <c r="F278" s="302"/>
      <c r="G278" s="298"/>
      <c r="H278" s="298"/>
      <c r="I278" s="298"/>
      <c r="J278" s="298"/>
      <c r="K278" s="298"/>
      <c r="L278" s="298"/>
      <c r="M278" s="298"/>
      <c r="N278" s="298"/>
    </row>
    <row r="279" spans="1:14" ht="14.9" customHeight="1" x14ac:dyDescent="0.35">
      <c r="A279" s="352"/>
      <c r="B279" s="352"/>
      <c r="E279" s="299"/>
      <c r="F279" s="302"/>
      <c r="G279" s="298"/>
      <c r="H279" s="298"/>
      <c r="I279" s="298"/>
      <c r="J279" s="298"/>
      <c r="K279" s="298"/>
      <c r="L279" s="298"/>
      <c r="M279" s="298"/>
      <c r="N279" s="298"/>
    </row>
    <row r="280" spans="1:14" ht="14.9" customHeight="1" x14ac:dyDescent="0.35">
      <c r="A280" s="352"/>
      <c r="B280" s="352"/>
      <c r="E280" s="299"/>
      <c r="F280" s="302"/>
      <c r="G280" s="298"/>
      <c r="H280" s="298"/>
      <c r="I280" s="298"/>
      <c r="J280" s="298"/>
      <c r="K280" s="298"/>
      <c r="L280" s="298"/>
      <c r="M280" s="298"/>
      <c r="N280" s="298"/>
    </row>
    <row r="281" spans="1:14" ht="14.9" customHeight="1" x14ac:dyDescent="0.35">
      <c r="A281" s="352"/>
      <c r="B281" s="352"/>
      <c r="E281" s="299"/>
      <c r="F281" s="302"/>
      <c r="G281" s="298"/>
      <c r="H281" s="298"/>
      <c r="I281" s="298"/>
      <c r="J281" s="298"/>
      <c r="K281" s="298"/>
      <c r="L281" s="298"/>
      <c r="M281" s="298"/>
      <c r="N281" s="298"/>
    </row>
    <row r="282" spans="1:14" ht="14.9" customHeight="1" x14ac:dyDescent="0.35">
      <c r="A282" s="352"/>
      <c r="B282" s="352"/>
      <c r="E282" s="299"/>
      <c r="F282" s="302"/>
      <c r="G282" s="298"/>
      <c r="H282" s="298"/>
      <c r="I282" s="298"/>
      <c r="J282" s="298"/>
      <c r="K282" s="298"/>
      <c r="L282" s="298"/>
      <c r="M282" s="298"/>
      <c r="N282" s="298"/>
    </row>
    <row r="283" spans="1:14" ht="14.9" customHeight="1" x14ac:dyDescent="0.35">
      <c r="A283" s="352"/>
      <c r="B283" s="352"/>
      <c r="E283" s="299"/>
      <c r="F283" s="302"/>
      <c r="G283" s="298"/>
      <c r="H283" s="298"/>
      <c r="I283" s="298"/>
      <c r="J283" s="298"/>
      <c r="K283" s="298"/>
      <c r="L283" s="298"/>
      <c r="M283" s="298"/>
      <c r="N283" s="298"/>
    </row>
    <row r="284" spans="1:14" ht="14.9" customHeight="1" x14ac:dyDescent="0.35">
      <c r="A284" s="352"/>
      <c r="B284" s="352"/>
      <c r="E284" s="299"/>
      <c r="F284" s="302"/>
      <c r="G284" s="298"/>
      <c r="H284" s="298"/>
      <c r="I284" s="298"/>
      <c r="J284" s="298"/>
      <c r="K284" s="298"/>
      <c r="L284" s="298"/>
      <c r="M284" s="298"/>
      <c r="N284" s="298"/>
    </row>
    <row r="285" spans="1:14" ht="14.9" customHeight="1" x14ac:dyDescent="0.35">
      <c r="A285" s="352"/>
      <c r="B285" s="352"/>
      <c r="E285" s="299"/>
      <c r="F285" s="302"/>
      <c r="G285" s="298"/>
      <c r="H285" s="298"/>
      <c r="I285" s="298"/>
      <c r="J285" s="298"/>
      <c r="K285" s="298"/>
      <c r="L285" s="298"/>
      <c r="M285" s="298"/>
      <c r="N285" s="298"/>
    </row>
    <row r="286" spans="1:14" ht="14.9" customHeight="1" x14ac:dyDescent="0.35">
      <c r="A286" s="352"/>
      <c r="B286" s="352"/>
      <c r="E286" s="299"/>
      <c r="F286" s="302"/>
      <c r="G286" s="298"/>
      <c r="H286" s="298"/>
      <c r="I286" s="298"/>
      <c r="J286" s="298"/>
      <c r="K286" s="298"/>
      <c r="L286" s="298"/>
      <c r="M286" s="298"/>
      <c r="N286" s="298"/>
    </row>
    <row r="287" spans="1:14" ht="14.9" customHeight="1" x14ac:dyDescent="0.35">
      <c r="A287" s="352"/>
      <c r="B287" s="352"/>
      <c r="E287" s="299"/>
      <c r="F287" s="302"/>
      <c r="G287" s="298"/>
      <c r="H287" s="298"/>
      <c r="I287" s="298"/>
      <c r="J287" s="298"/>
      <c r="K287" s="298"/>
      <c r="L287" s="298"/>
      <c r="M287" s="298"/>
      <c r="N287" s="298"/>
    </row>
    <row r="288" spans="1:14" ht="14.9" customHeight="1" x14ac:dyDescent="0.35">
      <c r="A288" s="352"/>
      <c r="B288" s="352"/>
      <c r="E288" s="299"/>
      <c r="F288" s="302"/>
      <c r="G288" s="298"/>
      <c r="H288" s="298"/>
      <c r="I288" s="298"/>
      <c r="J288" s="298"/>
      <c r="K288" s="298"/>
      <c r="L288" s="298"/>
      <c r="M288" s="298"/>
      <c r="N288" s="298"/>
    </row>
    <row r="289" spans="1:14" ht="14.9" customHeight="1" x14ac:dyDescent="0.35">
      <c r="A289" s="352"/>
      <c r="B289" s="352"/>
      <c r="E289" s="299"/>
      <c r="F289" s="302"/>
      <c r="G289" s="298"/>
      <c r="H289" s="298"/>
      <c r="I289" s="298"/>
      <c r="J289" s="298"/>
      <c r="K289" s="298"/>
      <c r="L289" s="298"/>
      <c r="M289" s="298"/>
      <c r="N289" s="298"/>
    </row>
    <row r="290" spans="1:14" ht="14.9" customHeight="1" x14ac:dyDescent="0.35">
      <c r="A290" s="352"/>
      <c r="B290" s="352"/>
      <c r="E290" s="299"/>
      <c r="F290" s="302"/>
      <c r="G290" s="298"/>
      <c r="H290" s="298"/>
      <c r="I290" s="298"/>
      <c r="J290" s="298"/>
      <c r="K290" s="298"/>
      <c r="L290" s="298"/>
      <c r="M290" s="298"/>
      <c r="N290" s="298"/>
    </row>
    <row r="291" spans="1:14" ht="14.9" customHeight="1" x14ac:dyDescent="0.35">
      <c r="A291" s="352"/>
      <c r="B291" s="352"/>
      <c r="E291" s="299"/>
      <c r="F291" s="302"/>
      <c r="G291" s="298"/>
      <c r="H291" s="298"/>
      <c r="I291" s="298"/>
      <c r="J291" s="298"/>
      <c r="K291" s="298"/>
      <c r="L291" s="298"/>
      <c r="M291" s="298"/>
      <c r="N291" s="298"/>
    </row>
    <row r="292" spans="1:14" ht="14.9" customHeight="1" x14ac:dyDescent="0.35">
      <c r="A292" s="352"/>
      <c r="B292" s="352"/>
      <c r="E292" s="299"/>
      <c r="F292" s="302"/>
      <c r="G292" s="298"/>
      <c r="H292" s="298"/>
      <c r="I292" s="298"/>
      <c r="J292" s="298"/>
      <c r="K292" s="298"/>
      <c r="L292" s="298"/>
      <c r="M292" s="298"/>
      <c r="N292" s="298"/>
    </row>
    <row r="293" spans="1:14" ht="14.9" customHeight="1" x14ac:dyDescent="0.35">
      <c r="A293" s="352"/>
      <c r="B293" s="352"/>
      <c r="E293" s="299"/>
      <c r="F293" s="302"/>
      <c r="G293" s="298"/>
      <c r="H293" s="298"/>
      <c r="I293" s="298"/>
      <c r="J293" s="298"/>
      <c r="K293" s="298"/>
      <c r="L293" s="298"/>
      <c r="M293" s="298"/>
      <c r="N293" s="298"/>
    </row>
    <row r="294" spans="1:14" ht="14.9" customHeight="1" x14ac:dyDescent="0.35">
      <c r="A294" s="352"/>
      <c r="B294" s="352"/>
      <c r="E294" s="299"/>
      <c r="F294" s="302"/>
      <c r="G294" s="298"/>
      <c r="H294" s="298"/>
      <c r="I294" s="298"/>
      <c r="J294" s="298"/>
      <c r="K294" s="298"/>
      <c r="L294" s="298"/>
      <c r="M294" s="298"/>
      <c r="N294" s="298"/>
    </row>
    <row r="295" spans="1:14" ht="14.9" customHeight="1" x14ac:dyDescent="0.35">
      <c r="A295" s="352"/>
      <c r="B295" s="352"/>
      <c r="E295" s="299"/>
      <c r="F295" s="302"/>
      <c r="G295" s="298"/>
      <c r="H295" s="298"/>
      <c r="I295" s="298"/>
      <c r="J295" s="298"/>
      <c r="K295" s="298"/>
      <c r="L295" s="298"/>
      <c r="M295" s="298"/>
      <c r="N295" s="298"/>
    </row>
    <row r="296" spans="1:14" ht="14.9" customHeight="1" x14ac:dyDescent="0.35">
      <c r="A296" s="352"/>
      <c r="B296" s="352"/>
      <c r="E296" s="299"/>
      <c r="F296" s="302"/>
      <c r="G296" s="298"/>
      <c r="H296" s="298"/>
      <c r="I296" s="298"/>
      <c r="J296" s="298"/>
      <c r="K296" s="298"/>
      <c r="L296" s="298"/>
      <c r="M296" s="298"/>
      <c r="N296" s="298"/>
    </row>
    <row r="297" spans="1:14" ht="14.9" customHeight="1" x14ac:dyDescent="0.35">
      <c r="A297" s="352"/>
      <c r="B297" s="352"/>
      <c r="E297" s="299"/>
      <c r="F297" s="302"/>
      <c r="G297" s="298"/>
      <c r="H297" s="298"/>
      <c r="I297" s="298"/>
      <c r="J297" s="298"/>
      <c r="K297" s="298"/>
      <c r="L297" s="298"/>
      <c r="M297" s="298"/>
      <c r="N297" s="298"/>
    </row>
    <row r="298" spans="1:14" ht="14.9" customHeight="1" x14ac:dyDescent="0.35">
      <c r="A298" s="352"/>
      <c r="B298" s="352"/>
      <c r="E298" s="299"/>
      <c r="F298" s="302"/>
      <c r="G298" s="298"/>
      <c r="H298" s="298"/>
      <c r="I298" s="298"/>
      <c r="J298" s="298"/>
      <c r="K298" s="298"/>
      <c r="L298" s="298"/>
      <c r="M298" s="298"/>
      <c r="N298" s="298"/>
    </row>
    <row r="299" spans="1:14" ht="14.9" customHeight="1" x14ac:dyDescent="0.35">
      <c r="A299" s="352"/>
      <c r="B299" s="352"/>
      <c r="E299" s="299"/>
      <c r="F299" s="302"/>
      <c r="G299" s="298"/>
      <c r="H299" s="298"/>
      <c r="I299" s="298"/>
      <c r="J299" s="298"/>
      <c r="K299" s="298"/>
      <c r="L299" s="298"/>
      <c r="M299" s="298"/>
      <c r="N299" s="298"/>
    </row>
    <row r="300" spans="1:14" ht="14.9" customHeight="1" x14ac:dyDescent="0.35">
      <c r="A300" s="352"/>
      <c r="B300" s="352"/>
      <c r="E300" s="299"/>
      <c r="F300" s="302"/>
      <c r="G300" s="298"/>
      <c r="H300" s="298"/>
      <c r="I300" s="298"/>
      <c r="J300" s="298"/>
      <c r="K300" s="298"/>
      <c r="L300" s="298"/>
      <c r="M300" s="298"/>
      <c r="N300" s="298"/>
    </row>
    <row r="301" spans="1:14" ht="14.9" customHeight="1" x14ac:dyDescent="0.35">
      <c r="A301" s="352"/>
      <c r="B301" s="352"/>
      <c r="E301" s="299"/>
      <c r="F301" s="302"/>
      <c r="G301" s="298"/>
      <c r="H301" s="298"/>
      <c r="I301" s="298"/>
      <c r="J301" s="298"/>
      <c r="K301" s="298"/>
      <c r="L301" s="298"/>
      <c r="M301" s="298"/>
      <c r="N301" s="298"/>
    </row>
    <row r="302" spans="1:14" ht="14.9" customHeight="1" x14ac:dyDescent="0.35">
      <c r="A302" s="352"/>
      <c r="B302" s="352"/>
      <c r="E302" s="299"/>
      <c r="F302" s="302"/>
      <c r="G302" s="298"/>
      <c r="H302" s="298"/>
      <c r="I302" s="298"/>
      <c r="J302" s="298"/>
      <c r="K302" s="298"/>
      <c r="L302" s="298"/>
      <c r="M302" s="298"/>
      <c r="N302" s="298"/>
    </row>
    <row r="303" spans="1:14" ht="14.9" customHeight="1" x14ac:dyDescent="0.35">
      <c r="A303" s="352"/>
      <c r="B303" s="352"/>
      <c r="E303" s="299"/>
      <c r="F303" s="302"/>
      <c r="G303" s="298"/>
      <c r="H303" s="298"/>
      <c r="I303" s="298"/>
      <c r="J303" s="298"/>
      <c r="K303" s="298"/>
      <c r="L303" s="298"/>
      <c r="M303" s="298"/>
      <c r="N303" s="298"/>
    </row>
    <row r="304" spans="1:14" ht="14.9" customHeight="1" x14ac:dyDescent="0.35">
      <c r="A304" s="352"/>
      <c r="B304" s="352"/>
      <c r="E304" s="299"/>
      <c r="F304" s="302"/>
      <c r="G304" s="298"/>
      <c r="H304" s="298"/>
      <c r="I304" s="298"/>
      <c r="J304" s="298"/>
      <c r="K304" s="298"/>
      <c r="L304" s="298"/>
      <c r="M304" s="298"/>
      <c r="N304" s="298"/>
    </row>
    <row r="305" spans="1:14" ht="14.9" customHeight="1" x14ac:dyDescent="0.35">
      <c r="A305" s="352"/>
      <c r="B305" s="352"/>
      <c r="E305" s="299"/>
      <c r="F305" s="302"/>
      <c r="G305" s="298"/>
      <c r="H305" s="298"/>
      <c r="I305" s="298"/>
      <c r="J305" s="298"/>
      <c r="K305" s="298"/>
      <c r="L305" s="298"/>
      <c r="M305" s="298"/>
      <c r="N305" s="298"/>
    </row>
    <row r="306" spans="1:14" ht="14.9" customHeight="1" x14ac:dyDescent="0.35">
      <c r="A306" s="352"/>
      <c r="B306" s="352"/>
      <c r="E306" s="299"/>
      <c r="F306" s="302"/>
      <c r="G306" s="298"/>
      <c r="H306" s="298"/>
      <c r="I306" s="298"/>
      <c r="J306" s="298"/>
      <c r="K306" s="298"/>
      <c r="L306" s="298"/>
      <c r="M306" s="298"/>
      <c r="N306" s="298"/>
    </row>
    <row r="307" spans="1:14" ht="14.9" customHeight="1" x14ac:dyDescent="0.35">
      <c r="A307" s="352"/>
      <c r="B307" s="352"/>
      <c r="E307" s="299"/>
      <c r="F307" s="302"/>
      <c r="G307" s="298"/>
      <c r="H307" s="298"/>
      <c r="I307" s="298"/>
      <c r="J307" s="298"/>
      <c r="K307" s="298"/>
      <c r="L307" s="298"/>
      <c r="M307" s="298"/>
      <c r="N307" s="298"/>
    </row>
    <row r="308" spans="1:14" ht="14.9" customHeight="1" x14ac:dyDescent="0.35">
      <c r="A308" s="352"/>
      <c r="B308" s="352"/>
      <c r="E308" s="299"/>
      <c r="F308" s="302"/>
      <c r="G308" s="298"/>
      <c r="H308" s="298"/>
      <c r="I308" s="298"/>
      <c r="J308" s="298"/>
      <c r="K308" s="298"/>
      <c r="L308" s="298"/>
      <c r="M308" s="298"/>
      <c r="N308" s="298"/>
    </row>
    <row r="309" spans="1:14" ht="14.9" customHeight="1" x14ac:dyDescent="0.35">
      <c r="A309" s="352"/>
      <c r="B309" s="352"/>
      <c r="E309" s="299"/>
      <c r="F309" s="302"/>
      <c r="G309" s="298"/>
      <c r="H309" s="298"/>
      <c r="I309" s="298"/>
      <c r="J309" s="298"/>
      <c r="K309" s="298"/>
      <c r="L309" s="298"/>
      <c r="M309" s="298"/>
      <c r="N309" s="298"/>
    </row>
    <row r="310" spans="1:14" ht="14.9" customHeight="1" x14ac:dyDescent="0.35">
      <c r="A310" s="352"/>
      <c r="B310" s="352"/>
      <c r="E310" s="299"/>
      <c r="F310" s="302"/>
      <c r="G310" s="298"/>
      <c r="H310" s="298"/>
      <c r="I310" s="298"/>
      <c r="J310" s="298"/>
      <c r="K310" s="298"/>
      <c r="L310" s="298"/>
      <c r="M310" s="298"/>
      <c r="N310" s="298"/>
    </row>
    <row r="311" spans="1:14" ht="14.9" customHeight="1" x14ac:dyDescent="0.35">
      <c r="A311" s="352"/>
      <c r="B311" s="352"/>
      <c r="E311" s="299"/>
      <c r="F311" s="302"/>
      <c r="G311" s="298"/>
      <c r="H311" s="298"/>
      <c r="I311" s="298"/>
      <c r="J311" s="298"/>
      <c r="K311" s="298"/>
      <c r="L311" s="298"/>
      <c r="M311" s="298"/>
      <c r="N311" s="298"/>
    </row>
    <row r="312" spans="1:14" ht="14.9" customHeight="1" x14ac:dyDescent="0.35">
      <c r="A312" s="352"/>
      <c r="B312" s="352"/>
      <c r="E312" s="299"/>
      <c r="F312" s="302"/>
      <c r="G312" s="298"/>
      <c r="H312" s="298"/>
      <c r="I312" s="298"/>
      <c r="J312" s="298"/>
      <c r="K312" s="298"/>
      <c r="L312" s="298"/>
      <c r="M312" s="298"/>
      <c r="N312" s="298"/>
    </row>
    <row r="313" spans="1:14" ht="14.9" customHeight="1" x14ac:dyDescent="0.35">
      <c r="A313" s="352"/>
      <c r="B313" s="352"/>
      <c r="E313" s="299"/>
      <c r="F313" s="302"/>
      <c r="G313" s="298"/>
      <c r="H313" s="298"/>
      <c r="I313" s="298"/>
      <c r="J313" s="298"/>
      <c r="K313" s="298"/>
      <c r="L313" s="298"/>
      <c r="M313" s="298"/>
      <c r="N313" s="298"/>
    </row>
    <row r="314" spans="1:14" ht="14.9" customHeight="1" x14ac:dyDescent="0.35">
      <c r="A314" s="352"/>
      <c r="B314" s="352"/>
      <c r="E314" s="299"/>
      <c r="F314" s="302"/>
      <c r="G314" s="298"/>
      <c r="H314" s="298"/>
      <c r="I314" s="298"/>
      <c r="J314" s="298"/>
      <c r="K314" s="298"/>
      <c r="L314" s="298"/>
      <c r="M314" s="298"/>
      <c r="N314" s="298"/>
    </row>
    <row r="315" spans="1:14" ht="14.9" customHeight="1" x14ac:dyDescent="0.35">
      <c r="A315" s="352"/>
      <c r="B315" s="352"/>
      <c r="E315" s="299"/>
      <c r="F315" s="302"/>
      <c r="G315" s="298"/>
      <c r="H315" s="298"/>
      <c r="I315" s="298"/>
      <c r="J315" s="298"/>
      <c r="K315" s="298"/>
      <c r="L315" s="298"/>
      <c r="M315" s="298"/>
      <c r="N315" s="298"/>
    </row>
    <row r="316" spans="1:14" ht="14.9" customHeight="1" x14ac:dyDescent="0.35">
      <c r="A316" s="352"/>
      <c r="B316" s="352"/>
      <c r="E316" s="299"/>
      <c r="F316" s="302"/>
      <c r="G316" s="298"/>
      <c r="H316" s="298"/>
      <c r="I316" s="298"/>
      <c r="J316" s="298"/>
      <c r="K316" s="298"/>
      <c r="L316" s="298"/>
      <c r="M316" s="298"/>
      <c r="N316" s="298"/>
    </row>
    <row r="317" spans="1:14" ht="14.9" customHeight="1" x14ac:dyDescent="0.35">
      <c r="A317" s="352"/>
      <c r="B317" s="352"/>
      <c r="E317" s="299"/>
      <c r="F317" s="302"/>
      <c r="G317" s="298"/>
      <c r="H317" s="298"/>
      <c r="I317" s="298"/>
      <c r="J317" s="298"/>
      <c r="K317" s="298"/>
      <c r="L317" s="298"/>
      <c r="M317" s="298"/>
      <c r="N317" s="298"/>
    </row>
    <row r="318" spans="1:14" ht="14.9" customHeight="1" x14ac:dyDescent="0.35">
      <c r="A318" s="352"/>
      <c r="B318" s="352"/>
      <c r="E318" s="299"/>
      <c r="F318" s="302"/>
      <c r="G318" s="298"/>
      <c r="H318" s="298"/>
      <c r="I318" s="298"/>
      <c r="J318" s="298"/>
      <c r="K318" s="298"/>
      <c r="L318" s="298"/>
      <c r="M318" s="298"/>
      <c r="N318" s="298"/>
    </row>
    <row r="319" spans="1:14" ht="14.9" customHeight="1" x14ac:dyDescent="0.35">
      <c r="A319" s="352"/>
      <c r="B319" s="352"/>
      <c r="E319" s="299"/>
      <c r="F319" s="302"/>
      <c r="G319" s="298"/>
      <c r="H319" s="298"/>
      <c r="I319" s="298"/>
      <c r="J319" s="298"/>
      <c r="K319" s="298"/>
      <c r="L319" s="298"/>
      <c r="M319" s="298"/>
      <c r="N319" s="298"/>
    </row>
    <row r="320" spans="1:14" ht="14.9" customHeight="1" x14ac:dyDescent="0.35">
      <c r="A320" s="352"/>
      <c r="B320" s="352"/>
      <c r="E320" s="299"/>
      <c r="F320" s="302"/>
      <c r="G320" s="298"/>
      <c r="H320" s="298"/>
      <c r="I320" s="298"/>
      <c r="J320" s="298"/>
      <c r="K320" s="298"/>
      <c r="L320" s="298"/>
      <c r="M320" s="298"/>
      <c r="N320" s="298"/>
    </row>
    <row r="321" spans="1:14" ht="14.9" customHeight="1" x14ac:dyDescent="0.35">
      <c r="A321" s="352"/>
      <c r="B321" s="352"/>
      <c r="E321" s="299"/>
      <c r="F321" s="302"/>
      <c r="G321" s="298"/>
      <c r="H321" s="298"/>
      <c r="I321" s="298"/>
      <c r="J321" s="298"/>
      <c r="K321" s="298"/>
      <c r="L321" s="298"/>
      <c r="M321" s="298"/>
      <c r="N321" s="298"/>
    </row>
    <row r="322" spans="1:14" ht="14.9" customHeight="1" x14ac:dyDescent="0.35">
      <c r="A322" s="352"/>
      <c r="B322" s="352"/>
      <c r="E322" s="299"/>
      <c r="F322" s="302"/>
      <c r="G322" s="298"/>
      <c r="H322" s="298"/>
      <c r="I322" s="298"/>
      <c r="J322" s="298"/>
      <c r="K322" s="298"/>
      <c r="L322" s="298"/>
      <c r="M322" s="298"/>
      <c r="N322" s="298"/>
    </row>
    <row r="323" spans="1:14" ht="14.9" customHeight="1" x14ac:dyDescent="0.35">
      <c r="A323" s="352"/>
      <c r="B323" s="352"/>
      <c r="E323" s="299"/>
      <c r="F323" s="302"/>
      <c r="G323" s="298"/>
      <c r="H323" s="298"/>
      <c r="I323" s="298"/>
      <c r="J323" s="298"/>
      <c r="K323" s="298"/>
      <c r="L323" s="298"/>
      <c r="M323" s="298"/>
      <c r="N323" s="298"/>
    </row>
    <row r="324" spans="1:14" ht="14.9" customHeight="1" x14ac:dyDescent="0.35">
      <c r="A324" s="352"/>
      <c r="B324" s="352"/>
      <c r="E324" s="299"/>
      <c r="F324" s="302"/>
      <c r="G324" s="298"/>
      <c r="H324" s="298"/>
      <c r="I324" s="298"/>
      <c r="J324" s="298"/>
      <c r="K324" s="298"/>
      <c r="L324" s="298"/>
      <c r="M324" s="298"/>
      <c r="N324" s="298"/>
    </row>
    <row r="325" spans="1:14" ht="14.9" customHeight="1" x14ac:dyDescent="0.35">
      <c r="A325" s="352"/>
      <c r="B325" s="352"/>
      <c r="E325" s="299"/>
      <c r="F325" s="302"/>
      <c r="G325" s="298"/>
      <c r="H325" s="298"/>
      <c r="I325" s="298"/>
      <c r="J325" s="298"/>
      <c r="K325" s="298"/>
      <c r="L325" s="298"/>
      <c r="M325" s="298"/>
      <c r="N325" s="298"/>
    </row>
    <row r="326" spans="1:14" ht="14.9" customHeight="1" x14ac:dyDescent="0.35">
      <c r="A326" s="352"/>
      <c r="B326" s="352"/>
      <c r="E326" s="299"/>
      <c r="F326" s="302"/>
      <c r="G326" s="298"/>
      <c r="H326" s="298"/>
      <c r="I326" s="298"/>
      <c r="J326" s="298"/>
      <c r="K326" s="298"/>
      <c r="L326" s="298"/>
      <c r="M326" s="298"/>
      <c r="N326" s="298"/>
    </row>
    <row r="327" spans="1:14" ht="14.9" customHeight="1" x14ac:dyDescent="0.35">
      <c r="A327" s="352"/>
      <c r="B327" s="352"/>
      <c r="E327" s="299"/>
      <c r="F327" s="302"/>
      <c r="G327" s="298"/>
      <c r="H327" s="298"/>
      <c r="I327" s="298"/>
      <c r="J327" s="298"/>
      <c r="K327" s="298"/>
      <c r="L327" s="298"/>
      <c r="M327" s="298"/>
      <c r="N327" s="298"/>
    </row>
    <row r="328" spans="1:14" ht="14.9" customHeight="1" x14ac:dyDescent="0.35">
      <c r="A328" s="352"/>
      <c r="B328" s="352"/>
      <c r="E328" s="299"/>
      <c r="F328" s="302"/>
      <c r="G328" s="298"/>
      <c r="H328" s="298"/>
      <c r="I328" s="298"/>
      <c r="J328" s="298"/>
      <c r="K328" s="298"/>
      <c r="L328" s="298"/>
      <c r="M328" s="298"/>
      <c r="N328" s="298"/>
    </row>
    <row r="329" spans="1:14" ht="14.9" customHeight="1" x14ac:dyDescent="0.35">
      <c r="A329" s="352"/>
      <c r="B329" s="352"/>
      <c r="E329" s="299"/>
      <c r="F329" s="302"/>
      <c r="G329" s="298"/>
      <c r="H329" s="298"/>
      <c r="I329" s="298"/>
      <c r="J329" s="298"/>
      <c r="K329" s="298"/>
      <c r="L329" s="298"/>
      <c r="M329" s="298"/>
      <c r="N329" s="298"/>
    </row>
    <row r="330" spans="1:14" ht="14.9" customHeight="1" x14ac:dyDescent="0.35">
      <c r="A330" s="352"/>
      <c r="B330" s="352"/>
      <c r="E330" s="299"/>
      <c r="F330" s="302"/>
      <c r="G330" s="298"/>
      <c r="H330" s="298"/>
      <c r="I330" s="298"/>
      <c r="J330" s="298"/>
      <c r="K330" s="298"/>
      <c r="L330" s="298"/>
      <c r="M330" s="298"/>
      <c r="N330" s="298"/>
    </row>
    <row r="331" spans="1:14" ht="14.9" customHeight="1" x14ac:dyDescent="0.35">
      <c r="A331" s="352"/>
      <c r="B331" s="352"/>
      <c r="E331" s="299"/>
      <c r="F331" s="302"/>
      <c r="G331" s="298"/>
      <c r="H331" s="298"/>
      <c r="I331" s="298"/>
      <c r="J331" s="298"/>
      <c r="K331" s="298"/>
      <c r="L331" s="298"/>
      <c r="M331" s="298"/>
      <c r="N331" s="298"/>
    </row>
    <row r="332" spans="1:14" ht="14.9" customHeight="1" x14ac:dyDescent="0.35">
      <c r="A332" s="352"/>
      <c r="B332" s="352"/>
      <c r="E332" s="299"/>
      <c r="F332" s="302"/>
      <c r="G332" s="298"/>
      <c r="H332" s="298"/>
      <c r="I332" s="298"/>
      <c r="J332" s="298"/>
      <c r="K332" s="298"/>
      <c r="L332" s="298"/>
      <c r="M332" s="298"/>
      <c r="N332" s="298"/>
    </row>
    <row r="333" spans="1:14" ht="14.9" customHeight="1" x14ac:dyDescent="0.35">
      <c r="A333" s="352"/>
      <c r="B333" s="352"/>
      <c r="E333" s="299"/>
      <c r="F333" s="302"/>
      <c r="G333" s="298"/>
      <c r="H333" s="298"/>
      <c r="I333" s="298"/>
      <c r="J333" s="298"/>
      <c r="K333" s="298"/>
      <c r="L333" s="298"/>
      <c r="M333" s="298"/>
      <c r="N333" s="298"/>
    </row>
    <row r="334" spans="1:14" ht="14.9" customHeight="1" x14ac:dyDescent="0.35">
      <c r="A334" s="352"/>
      <c r="B334" s="352"/>
      <c r="E334" s="299"/>
      <c r="F334" s="302"/>
      <c r="G334" s="298"/>
      <c r="H334" s="298"/>
      <c r="I334" s="298"/>
      <c r="J334" s="298"/>
      <c r="K334" s="298"/>
      <c r="L334" s="298"/>
      <c r="M334" s="298"/>
      <c r="N334" s="298"/>
    </row>
    <row r="335" spans="1:14" ht="14.9" customHeight="1" x14ac:dyDescent="0.35">
      <c r="A335" s="352"/>
      <c r="B335" s="352"/>
      <c r="E335" s="299"/>
      <c r="F335" s="302"/>
      <c r="G335" s="298"/>
      <c r="H335" s="298"/>
      <c r="I335" s="298"/>
      <c r="J335" s="298"/>
      <c r="K335" s="298"/>
      <c r="L335" s="298"/>
      <c r="M335" s="298"/>
      <c r="N335" s="298"/>
    </row>
    <row r="336" spans="1:14" ht="14.9" customHeight="1" x14ac:dyDescent="0.35">
      <c r="A336" s="352"/>
      <c r="B336" s="352"/>
      <c r="E336" s="299"/>
      <c r="F336" s="302"/>
      <c r="G336" s="298"/>
      <c r="H336" s="298"/>
      <c r="I336" s="298"/>
      <c r="J336" s="298"/>
      <c r="K336" s="298"/>
      <c r="L336" s="298"/>
      <c r="M336" s="298"/>
      <c r="N336" s="298"/>
    </row>
    <row r="337" spans="1:14" ht="14.9" customHeight="1" x14ac:dyDescent="0.35">
      <c r="A337" s="352"/>
      <c r="B337" s="352"/>
      <c r="E337" s="299"/>
      <c r="F337" s="302"/>
      <c r="G337" s="298"/>
      <c r="H337" s="298"/>
      <c r="I337" s="298"/>
      <c r="J337" s="298"/>
      <c r="K337" s="298"/>
      <c r="L337" s="298"/>
      <c r="M337" s="298"/>
      <c r="N337" s="298"/>
    </row>
    <row r="338" spans="1:14" ht="14.9" customHeight="1" x14ac:dyDescent="0.35">
      <c r="A338" s="352"/>
      <c r="B338" s="352"/>
      <c r="E338" s="299"/>
      <c r="F338" s="302"/>
      <c r="G338" s="298"/>
      <c r="H338" s="298"/>
      <c r="I338" s="298"/>
      <c r="J338" s="298"/>
      <c r="K338" s="298"/>
      <c r="L338" s="298"/>
      <c r="M338" s="298"/>
      <c r="N338" s="298"/>
    </row>
    <row r="339" spans="1:14" ht="14.9" customHeight="1" x14ac:dyDescent="0.35">
      <c r="A339" s="352"/>
      <c r="B339" s="352"/>
      <c r="E339" s="299"/>
      <c r="F339" s="302"/>
      <c r="G339" s="298"/>
      <c r="H339" s="298"/>
      <c r="I339" s="298"/>
      <c r="J339" s="298"/>
      <c r="K339" s="298"/>
      <c r="L339" s="298"/>
      <c r="M339" s="298"/>
      <c r="N339" s="298"/>
    </row>
    <row r="340" spans="1:14" ht="14.9" customHeight="1" x14ac:dyDescent="0.35">
      <c r="A340" s="352"/>
      <c r="B340" s="352"/>
      <c r="E340" s="299"/>
      <c r="F340" s="302"/>
      <c r="G340" s="298"/>
      <c r="H340" s="298"/>
      <c r="I340" s="298"/>
      <c r="J340" s="298"/>
      <c r="K340" s="298"/>
      <c r="L340" s="298"/>
      <c r="M340" s="298"/>
      <c r="N340" s="298"/>
    </row>
    <row r="341" spans="1:14" ht="14.9" customHeight="1" x14ac:dyDescent="0.35">
      <c r="A341" s="352"/>
      <c r="B341" s="352"/>
      <c r="E341" s="299"/>
      <c r="F341" s="302"/>
      <c r="G341" s="298"/>
      <c r="H341" s="298"/>
      <c r="I341" s="298"/>
      <c r="J341" s="298"/>
      <c r="K341" s="298"/>
      <c r="L341" s="298"/>
      <c r="M341" s="298"/>
      <c r="N341" s="298"/>
    </row>
    <row r="342" spans="1:14" ht="14.9" customHeight="1" x14ac:dyDescent="0.35">
      <c r="A342" s="352"/>
      <c r="B342" s="352"/>
      <c r="E342" s="299"/>
      <c r="F342" s="302"/>
      <c r="G342" s="298"/>
      <c r="H342" s="298"/>
      <c r="I342" s="298"/>
      <c r="J342" s="298"/>
      <c r="K342" s="298"/>
      <c r="L342" s="298"/>
      <c r="M342" s="298"/>
      <c r="N342" s="298"/>
    </row>
    <row r="343" spans="1:14" ht="14.9" customHeight="1" x14ac:dyDescent="0.35">
      <c r="A343" s="352"/>
      <c r="B343" s="352"/>
      <c r="E343" s="299"/>
      <c r="F343" s="302"/>
      <c r="G343" s="298"/>
      <c r="H343" s="298"/>
      <c r="I343" s="298"/>
      <c r="J343" s="298"/>
      <c r="K343" s="298"/>
      <c r="L343" s="298"/>
      <c r="M343" s="298"/>
      <c r="N343" s="298"/>
    </row>
    <row r="344" spans="1:14" ht="14.9" customHeight="1" x14ac:dyDescent="0.35">
      <c r="A344" s="352"/>
      <c r="B344" s="352"/>
      <c r="E344" s="299"/>
      <c r="F344" s="302"/>
      <c r="G344" s="298"/>
      <c r="H344" s="298"/>
      <c r="I344" s="298"/>
      <c r="J344" s="298"/>
      <c r="K344" s="298"/>
      <c r="L344" s="298"/>
      <c r="M344" s="298"/>
      <c r="N344" s="298"/>
    </row>
    <row r="345" spans="1:14" ht="14.9" customHeight="1" x14ac:dyDescent="0.35">
      <c r="A345" s="352"/>
      <c r="B345" s="352"/>
      <c r="E345" s="299"/>
      <c r="F345" s="302"/>
      <c r="G345" s="298"/>
      <c r="H345" s="298"/>
      <c r="I345" s="298"/>
      <c r="J345" s="298"/>
      <c r="K345" s="298"/>
      <c r="L345" s="298"/>
      <c r="M345" s="298"/>
      <c r="N345" s="298"/>
    </row>
    <row r="346" spans="1:14" ht="14.9" customHeight="1" x14ac:dyDescent="0.35">
      <c r="A346" s="352"/>
      <c r="B346" s="352"/>
      <c r="E346" s="299"/>
      <c r="F346" s="302"/>
      <c r="G346" s="298"/>
      <c r="H346" s="298"/>
      <c r="I346" s="298"/>
      <c r="J346" s="298"/>
      <c r="K346" s="298"/>
      <c r="L346" s="298"/>
      <c r="M346" s="298"/>
      <c r="N346" s="298"/>
    </row>
    <row r="347" spans="1:14" ht="14.9" customHeight="1" x14ac:dyDescent="0.35">
      <c r="A347" s="352"/>
      <c r="B347" s="352"/>
      <c r="E347" s="299"/>
      <c r="F347" s="302"/>
      <c r="G347" s="298"/>
      <c r="H347" s="298"/>
      <c r="I347" s="298"/>
      <c r="J347" s="298"/>
      <c r="K347" s="298"/>
      <c r="L347" s="298"/>
      <c r="M347" s="298"/>
      <c r="N347" s="298"/>
    </row>
    <row r="348" spans="1:14" ht="14.9" customHeight="1" x14ac:dyDescent="0.35">
      <c r="A348" s="352"/>
      <c r="B348" s="352"/>
      <c r="E348" s="299"/>
      <c r="F348" s="302"/>
      <c r="G348" s="298"/>
      <c r="H348" s="298"/>
      <c r="I348" s="298"/>
      <c r="J348" s="298"/>
      <c r="K348" s="298"/>
      <c r="L348" s="298"/>
      <c r="M348" s="298"/>
      <c r="N348" s="298"/>
    </row>
    <row r="349" spans="1:14" ht="14.9" customHeight="1" x14ac:dyDescent="0.35">
      <c r="A349" s="352"/>
      <c r="B349" s="352"/>
      <c r="E349" s="299"/>
      <c r="F349" s="302"/>
      <c r="G349" s="298"/>
      <c r="H349" s="298"/>
      <c r="I349" s="298"/>
      <c r="J349" s="298"/>
      <c r="K349" s="298"/>
      <c r="L349" s="298"/>
      <c r="M349" s="298"/>
      <c r="N349" s="298"/>
    </row>
    <row r="350" spans="1:14" ht="14.9" customHeight="1" x14ac:dyDescent="0.35">
      <c r="A350" s="352"/>
      <c r="B350" s="352"/>
      <c r="E350" s="299"/>
      <c r="F350" s="302"/>
      <c r="G350" s="298"/>
      <c r="H350" s="298"/>
      <c r="I350" s="298"/>
      <c r="J350" s="298"/>
      <c r="K350" s="298"/>
      <c r="L350" s="298"/>
      <c r="M350" s="298"/>
      <c r="N350" s="298"/>
    </row>
    <row r="351" spans="1:14" ht="14.9" customHeight="1" x14ac:dyDescent="0.35">
      <c r="A351" s="352"/>
      <c r="B351" s="352"/>
      <c r="E351" s="299"/>
      <c r="F351" s="302"/>
      <c r="G351" s="298"/>
      <c r="H351" s="298"/>
      <c r="I351" s="298"/>
      <c r="J351" s="298"/>
      <c r="K351" s="298"/>
      <c r="L351" s="298"/>
      <c r="M351" s="298"/>
      <c r="N351" s="298"/>
    </row>
    <row r="352" spans="1:14" ht="14.9" customHeight="1" x14ac:dyDescent="0.35">
      <c r="A352" s="352"/>
      <c r="B352" s="352"/>
      <c r="E352" s="299"/>
      <c r="F352" s="302"/>
      <c r="G352" s="298"/>
      <c r="H352" s="298"/>
      <c r="I352" s="298"/>
      <c r="J352" s="298"/>
      <c r="K352" s="298"/>
      <c r="L352" s="298"/>
      <c r="M352" s="298"/>
      <c r="N352" s="298"/>
    </row>
    <row r="353" spans="1:14" ht="14.9" customHeight="1" x14ac:dyDescent="0.35">
      <c r="A353" s="352"/>
      <c r="B353" s="352"/>
      <c r="E353" s="299"/>
      <c r="F353" s="302"/>
      <c r="G353" s="298"/>
      <c r="H353" s="298"/>
      <c r="I353" s="298"/>
      <c r="J353" s="298"/>
      <c r="K353" s="298"/>
      <c r="L353" s="298"/>
      <c r="M353" s="298"/>
      <c r="N353" s="298"/>
    </row>
    <row r="354" spans="1:14" ht="14.9" customHeight="1" x14ac:dyDescent="0.35">
      <c r="A354" s="352"/>
      <c r="B354" s="352"/>
      <c r="E354" s="299"/>
      <c r="F354" s="302"/>
      <c r="G354" s="298"/>
      <c r="H354" s="298"/>
      <c r="I354" s="298"/>
      <c r="J354" s="298"/>
      <c r="K354" s="298"/>
      <c r="L354" s="298"/>
      <c r="M354" s="298"/>
      <c r="N354" s="298"/>
    </row>
    <row r="355" spans="1:14" ht="14.9" customHeight="1" x14ac:dyDescent="0.35">
      <c r="A355" s="352"/>
      <c r="B355" s="352"/>
      <c r="E355" s="299"/>
      <c r="F355" s="302"/>
      <c r="G355" s="298"/>
      <c r="H355" s="298"/>
      <c r="I355" s="298"/>
      <c r="J355" s="298"/>
      <c r="K355" s="298"/>
      <c r="L355" s="298"/>
      <c r="M355" s="298"/>
      <c r="N355" s="298"/>
    </row>
    <row r="356" spans="1:14" ht="14.9" customHeight="1" x14ac:dyDescent="0.35">
      <c r="A356" s="352"/>
      <c r="B356" s="352"/>
      <c r="E356" s="299"/>
      <c r="F356" s="302"/>
      <c r="G356" s="298"/>
      <c r="H356" s="298"/>
      <c r="I356" s="298"/>
      <c r="J356" s="298"/>
      <c r="K356" s="298"/>
      <c r="L356" s="298"/>
      <c r="M356" s="298"/>
      <c r="N356" s="298"/>
    </row>
    <row r="357" spans="1:14" ht="14.9" customHeight="1" x14ac:dyDescent="0.35">
      <c r="A357" s="352"/>
      <c r="B357" s="352"/>
      <c r="E357" s="299"/>
      <c r="F357" s="302"/>
      <c r="G357" s="298"/>
      <c r="H357" s="298"/>
      <c r="I357" s="298"/>
      <c r="J357" s="298"/>
      <c r="K357" s="298"/>
      <c r="L357" s="298"/>
      <c r="M357" s="298"/>
      <c r="N357" s="298"/>
    </row>
    <row r="358" spans="1:14" ht="14.9" customHeight="1" x14ac:dyDescent="0.35">
      <c r="A358" s="352"/>
      <c r="B358" s="352"/>
      <c r="E358" s="299"/>
      <c r="F358" s="302"/>
      <c r="G358" s="298"/>
      <c r="H358" s="298"/>
      <c r="I358" s="298"/>
      <c r="J358" s="298"/>
      <c r="K358" s="298"/>
      <c r="L358" s="298"/>
      <c r="M358" s="298"/>
      <c r="N358" s="298"/>
    </row>
    <row r="359" spans="1:14" ht="14.9" customHeight="1" x14ac:dyDescent="0.35">
      <c r="A359" s="352"/>
      <c r="B359" s="352"/>
      <c r="E359" s="299"/>
      <c r="F359" s="302"/>
      <c r="G359" s="298"/>
      <c r="H359" s="298"/>
      <c r="I359" s="298"/>
      <c r="J359" s="298"/>
      <c r="K359" s="298"/>
      <c r="L359" s="298"/>
      <c r="M359" s="298"/>
      <c r="N359" s="298"/>
    </row>
    <row r="360" spans="1:14" ht="14.9" customHeight="1" x14ac:dyDescent="0.35">
      <c r="A360" s="352"/>
      <c r="B360" s="352"/>
      <c r="E360" s="299"/>
      <c r="F360" s="302"/>
      <c r="G360" s="298"/>
      <c r="H360" s="298"/>
      <c r="I360" s="298"/>
      <c r="J360" s="298"/>
      <c r="K360" s="298"/>
      <c r="L360" s="298"/>
      <c r="M360" s="298"/>
      <c r="N360" s="298"/>
    </row>
    <row r="361" spans="1:14" ht="14.9" customHeight="1" x14ac:dyDescent="0.35">
      <c r="A361" s="352"/>
      <c r="B361" s="352"/>
      <c r="E361" s="299"/>
      <c r="F361" s="302"/>
      <c r="G361" s="298"/>
      <c r="H361" s="298"/>
      <c r="I361" s="298"/>
      <c r="J361" s="298"/>
      <c r="K361" s="298"/>
      <c r="L361" s="298"/>
      <c r="M361" s="298"/>
      <c r="N361" s="298"/>
    </row>
    <row r="362" spans="1:14" ht="14.9" customHeight="1" x14ac:dyDescent="0.35">
      <c r="A362" s="352"/>
      <c r="B362" s="352"/>
      <c r="E362" s="299"/>
      <c r="F362" s="302"/>
      <c r="G362" s="298"/>
      <c r="H362" s="298"/>
      <c r="I362" s="298"/>
      <c r="J362" s="298"/>
      <c r="K362" s="298"/>
      <c r="L362" s="298"/>
      <c r="M362" s="298"/>
      <c r="N362" s="298"/>
    </row>
    <row r="363" spans="1:14" ht="14.9" customHeight="1" x14ac:dyDescent="0.35">
      <c r="A363" s="352"/>
      <c r="B363" s="352"/>
      <c r="E363" s="299"/>
      <c r="F363" s="302"/>
      <c r="G363" s="298"/>
      <c r="H363" s="298"/>
      <c r="I363" s="298"/>
      <c r="J363" s="298"/>
      <c r="K363" s="298"/>
      <c r="L363" s="298"/>
      <c r="M363" s="298"/>
      <c r="N363" s="298"/>
    </row>
    <row r="364" spans="1:14" ht="14.9" customHeight="1" x14ac:dyDescent="0.35">
      <c r="A364" s="352"/>
      <c r="B364" s="352"/>
      <c r="E364" s="299"/>
      <c r="F364" s="302"/>
      <c r="G364" s="298"/>
      <c r="H364" s="298"/>
      <c r="I364" s="298"/>
      <c r="J364" s="298"/>
      <c r="K364" s="298"/>
      <c r="L364" s="298"/>
      <c r="M364" s="298"/>
      <c r="N364" s="298"/>
    </row>
    <row r="365" spans="1:14" ht="14.9" customHeight="1" x14ac:dyDescent="0.35">
      <c r="A365" s="352"/>
      <c r="B365" s="352"/>
      <c r="E365" s="299"/>
      <c r="F365" s="302"/>
      <c r="G365" s="298"/>
      <c r="H365" s="298"/>
      <c r="I365" s="298"/>
      <c r="J365" s="298"/>
      <c r="K365" s="298"/>
      <c r="L365" s="298"/>
      <c r="M365" s="298"/>
      <c r="N365" s="298"/>
    </row>
    <row r="366" spans="1:14" ht="14.9" customHeight="1" x14ac:dyDescent="0.35">
      <c r="A366" s="352"/>
      <c r="B366" s="352"/>
      <c r="E366" s="299"/>
      <c r="F366" s="302"/>
      <c r="G366" s="298"/>
      <c r="H366" s="298"/>
      <c r="I366" s="298"/>
      <c r="J366" s="298"/>
      <c r="K366" s="298"/>
      <c r="L366" s="298"/>
      <c r="M366" s="298"/>
      <c r="N366" s="298"/>
    </row>
    <row r="367" spans="1:14" ht="14.9" customHeight="1" x14ac:dyDescent="0.35">
      <c r="A367" s="352"/>
      <c r="B367" s="352"/>
      <c r="E367" s="299"/>
      <c r="F367" s="302"/>
      <c r="G367" s="298"/>
      <c r="H367" s="298"/>
      <c r="I367" s="298"/>
      <c r="J367" s="298"/>
      <c r="K367" s="298"/>
      <c r="L367" s="298"/>
      <c r="M367" s="298"/>
      <c r="N367" s="298"/>
    </row>
    <row r="368" spans="1:14" ht="14.9" customHeight="1" x14ac:dyDescent="0.35">
      <c r="A368" s="352"/>
      <c r="B368" s="352"/>
      <c r="E368" s="299"/>
      <c r="F368" s="302"/>
      <c r="G368" s="298"/>
      <c r="H368" s="298"/>
      <c r="I368" s="298"/>
      <c r="J368" s="298"/>
      <c r="K368" s="298"/>
      <c r="L368" s="298"/>
      <c r="M368" s="298"/>
      <c r="N368" s="298"/>
    </row>
    <row r="369" spans="1:14" ht="14.9" customHeight="1" x14ac:dyDescent="0.35">
      <c r="A369" s="352"/>
      <c r="B369" s="352"/>
      <c r="E369" s="299"/>
      <c r="F369" s="302"/>
      <c r="G369" s="298"/>
      <c r="H369" s="298"/>
      <c r="I369" s="298"/>
      <c r="J369" s="298"/>
      <c r="K369" s="298"/>
      <c r="L369" s="298"/>
      <c r="M369" s="298"/>
      <c r="N369" s="298"/>
    </row>
    <row r="370" spans="1:14" ht="14.9" customHeight="1" x14ac:dyDescent="0.35">
      <c r="A370" s="352"/>
      <c r="B370" s="352"/>
      <c r="E370" s="299"/>
      <c r="F370" s="302"/>
      <c r="G370" s="298"/>
      <c r="H370" s="298"/>
      <c r="I370" s="298"/>
      <c r="J370" s="298"/>
      <c r="K370" s="298"/>
      <c r="L370" s="298"/>
      <c r="M370" s="298"/>
      <c r="N370" s="298"/>
    </row>
    <row r="371" spans="1:14" ht="14.9" customHeight="1" x14ac:dyDescent="0.35">
      <c r="A371" s="352"/>
      <c r="B371" s="352"/>
      <c r="E371" s="299"/>
      <c r="F371" s="302"/>
      <c r="G371" s="298"/>
      <c r="H371" s="298"/>
      <c r="I371" s="298"/>
      <c r="J371" s="298"/>
      <c r="K371" s="298"/>
      <c r="L371" s="298"/>
      <c r="M371" s="298"/>
      <c r="N371" s="298"/>
    </row>
    <row r="372" spans="1:14" ht="14.9" customHeight="1" x14ac:dyDescent="0.35">
      <c r="A372" s="352"/>
      <c r="B372" s="352"/>
      <c r="E372" s="299"/>
      <c r="F372" s="302"/>
      <c r="G372" s="298"/>
      <c r="H372" s="298"/>
      <c r="I372" s="298"/>
      <c r="J372" s="298"/>
      <c r="K372" s="298"/>
      <c r="L372" s="298"/>
      <c r="M372" s="298"/>
      <c r="N372" s="298"/>
    </row>
    <row r="373" spans="1:14" ht="14.9" customHeight="1" x14ac:dyDescent="0.35">
      <c r="A373" s="352"/>
      <c r="B373" s="352"/>
      <c r="E373" s="299"/>
      <c r="F373" s="302"/>
      <c r="G373" s="298"/>
      <c r="H373" s="298"/>
      <c r="I373" s="298"/>
      <c r="J373" s="298"/>
      <c r="K373" s="298"/>
      <c r="L373" s="298"/>
      <c r="M373" s="298"/>
      <c r="N373" s="298"/>
    </row>
    <row r="374" spans="1:14" ht="14.9" customHeight="1" x14ac:dyDescent="0.35">
      <c r="A374" s="352"/>
      <c r="B374" s="352"/>
      <c r="E374" s="299"/>
      <c r="F374" s="302"/>
      <c r="G374" s="298"/>
      <c r="H374" s="298"/>
      <c r="I374" s="298"/>
      <c r="J374" s="298"/>
      <c r="K374" s="298"/>
      <c r="L374" s="298"/>
      <c r="M374" s="298"/>
      <c r="N374" s="298"/>
    </row>
    <row r="375" spans="1:14" ht="14.9" customHeight="1" x14ac:dyDescent="0.35">
      <c r="A375" s="352"/>
      <c r="B375" s="352"/>
      <c r="E375" s="299"/>
      <c r="F375" s="302"/>
      <c r="G375" s="298"/>
      <c r="H375" s="298"/>
      <c r="I375" s="298"/>
      <c r="J375" s="298"/>
      <c r="K375" s="298"/>
      <c r="L375" s="298"/>
      <c r="M375" s="298"/>
      <c r="N375" s="298"/>
    </row>
    <row r="376" spans="1:14" ht="14.9" customHeight="1" x14ac:dyDescent="0.35">
      <c r="A376" s="352"/>
      <c r="B376" s="352"/>
      <c r="E376" s="299"/>
      <c r="F376" s="302"/>
      <c r="G376" s="298"/>
      <c r="H376" s="298"/>
      <c r="I376" s="298"/>
      <c r="J376" s="298"/>
      <c r="K376" s="298"/>
      <c r="L376" s="298"/>
      <c r="M376" s="298"/>
      <c r="N376" s="298"/>
    </row>
    <row r="377" spans="1:14" ht="14.9" customHeight="1" x14ac:dyDescent="0.35">
      <c r="A377" s="352"/>
      <c r="B377" s="352"/>
      <c r="E377" s="299"/>
      <c r="F377" s="302"/>
      <c r="G377" s="298"/>
      <c r="H377" s="298"/>
      <c r="I377" s="298"/>
      <c r="J377" s="298"/>
      <c r="K377" s="298"/>
      <c r="L377" s="298"/>
      <c r="M377" s="298"/>
      <c r="N377" s="298"/>
    </row>
    <row r="378" spans="1:14" ht="14.9" customHeight="1" x14ac:dyDescent="0.35">
      <c r="A378" s="352"/>
      <c r="B378" s="352"/>
      <c r="E378" s="299"/>
      <c r="F378" s="302"/>
      <c r="G378" s="298"/>
      <c r="H378" s="298"/>
      <c r="I378" s="298"/>
      <c r="J378" s="298"/>
      <c r="K378" s="298"/>
      <c r="L378" s="298"/>
      <c r="M378" s="298"/>
      <c r="N378" s="298"/>
    </row>
    <row r="379" spans="1:14" ht="14.9" customHeight="1" x14ac:dyDescent="0.35">
      <c r="A379" s="352"/>
      <c r="B379" s="352"/>
      <c r="E379" s="299"/>
      <c r="F379" s="302"/>
      <c r="G379" s="298"/>
      <c r="H379" s="298"/>
      <c r="I379" s="298"/>
      <c r="J379" s="298"/>
      <c r="K379" s="298"/>
      <c r="L379" s="298"/>
      <c r="M379" s="298"/>
      <c r="N379" s="298"/>
    </row>
    <row r="380" spans="1:14" ht="14.9" customHeight="1" x14ac:dyDescent="0.35">
      <c r="A380" s="352"/>
      <c r="B380" s="352"/>
      <c r="E380" s="299"/>
      <c r="F380" s="302"/>
      <c r="G380" s="298"/>
      <c r="H380" s="298"/>
      <c r="I380" s="298"/>
      <c r="J380" s="298"/>
      <c r="K380" s="298"/>
      <c r="L380" s="298"/>
      <c r="M380" s="298"/>
      <c r="N380" s="298"/>
    </row>
    <row r="381" spans="1:14" ht="14.9" customHeight="1" x14ac:dyDescent="0.35">
      <c r="A381" s="352"/>
      <c r="B381" s="352"/>
      <c r="E381" s="299"/>
      <c r="F381" s="302"/>
      <c r="G381" s="298"/>
      <c r="H381" s="298"/>
      <c r="I381" s="298"/>
      <c r="J381" s="298"/>
      <c r="K381" s="298"/>
      <c r="L381" s="298"/>
      <c r="M381" s="298"/>
      <c r="N381" s="298"/>
    </row>
    <row r="382" spans="1:14" ht="14.9" customHeight="1" x14ac:dyDescent="0.35">
      <c r="A382" s="352"/>
      <c r="B382" s="352"/>
      <c r="E382" s="299"/>
      <c r="F382" s="302"/>
      <c r="G382" s="298"/>
      <c r="H382" s="298"/>
      <c r="I382" s="298"/>
      <c r="J382" s="298"/>
      <c r="K382" s="298"/>
      <c r="L382" s="298"/>
      <c r="M382" s="298"/>
      <c r="N382" s="298"/>
    </row>
    <row r="383" spans="1:14" ht="14.9" customHeight="1" x14ac:dyDescent="0.35">
      <c r="A383" s="352"/>
      <c r="B383" s="352"/>
      <c r="E383" s="299"/>
      <c r="F383" s="302"/>
      <c r="G383" s="298"/>
      <c r="H383" s="298"/>
      <c r="I383" s="298"/>
      <c r="J383" s="298"/>
      <c r="K383" s="298"/>
      <c r="L383" s="298"/>
      <c r="M383" s="298"/>
      <c r="N383" s="298"/>
    </row>
    <row r="384" spans="1:14" ht="14.9" customHeight="1" x14ac:dyDescent="0.35">
      <c r="A384" s="352"/>
      <c r="B384" s="352"/>
      <c r="E384" s="299"/>
      <c r="F384" s="302"/>
      <c r="G384" s="298"/>
      <c r="H384" s="298"/>
      <c r="I384" s="298"/>
      <c r="J384" s="298"/>
      <c r="K384" s="298"/>
      <c r="L384" s="298"/>
      <c r="M384" s="298"/>
      <c r="N384" s="298"/>
    </row>
    <row r="385" spans="1:14" ht="14.9" customHeight="1" x14ac:dyDescent="0.35">
      <c r="A385" s="352"/>
      <c r="B385" s="352"/>
      <c r="E385" s="299"/>
      <c r="F385" s="302"/>
      <c r="G385" s="298"/>
      <c r="H385" s="298"/>
      <c r="I385" s="298"/>
      <c r="J385" s="298"/>
      <c r="K385" s="298"/>
      <c r="L385" s="298"/>
      <c r="M385" s="298"/>
      <c r="N385" s="298"/>
    </row>
    <row r="386" spans="1:14" ht="14.9" customHeight="1" x14ac:dyDescent="0.35">
      <c r="A386" s="352"/>
      <c r="B386" s="352"/>
      <c r="E386" s="299"/>
      <c r="F386" s="302"/>
      <c r="G386" s="298"/>
      <c r="H386" s="298"/>
      <c r="I386" s="298"/>
      <c r="J386" s="298"/>
      <c r="K386" s="298"/>
      <c r="L386" s="298"/>
      <c r="M386" s="298"/>
      <c r="N386" s="298"/>
    </row>
    <row r="387" spans="1:14" ht="14.9" customHeight="1" x14ac:dyDescent="0.35">
      <c r="A387" s="352"/>
      <c r="B387" s="352"/>
      <c r="E387" s="299"/>
      <c r="F387" s="302"/>
      <c r="G387" s="298"/>
      <c r="H387" s="298"/>
      <c r="I387" s="298"/>
      <c r="J387" s="298"/>
      <c r="K387" s="298"/>
      <c r="L387" s="298"/>
      <c r="M387" s="298"/>
      <c r="N387" s="298"/>
    </row>
    <row r="388" spans="1:14" ht="14.9" customHeight="1" x14ac:dyDescent="0.35">
      <c r="A388" s="352"/>
      <c r="B388" s="352"/>
      <c r="E388" s="299"/>
      <c r="F388" s="302"/>
      <c r="G388" s="298"/>
      <c r="H388" s="298"/>
      <c r="I388" s="298"/>
      <c r="J388" s="298"/>
      <c r="K388" s="298"/>
      <c r="L388" s="298"/>
      <c r="M388" s="298"/>
      <c r="N388" s="298"/>
    </row>
    <row r="389" spans="1:14" ht="14.9" customHeight="1" x14ac:dyDescent="0.35">
      <c r="A389" s="352"/>
      <c r="B389" s="352"/>
      <c r="E389" s="299"/>
      <c r="F389" s="302"/>
      <c r="G389" s="298"/>
      <c r="H389" s="298"/>
      <c r="I389" s="298"/>
      <c r="J389" s="298"/>
      <c r="K389" s="298"/>
      <c r="L389" s="298"/>
      <c r="M389" s="298"/>
      <c r="N389" s="298"/>
    </row>
    <row r="390" spans="1:14" ht="14.9" customHeight="1" x14ac:dyDescent="0.35">
      <c r="A390" s="352"/>
      <c r="B390" s="352"/>
      <c r="E390" s="299"/>
      <c r="F390" s="302"/>
      <c r="G390" s="298"/>
      <c r="H390" s="298"/>
      <c r="I390" s="298"/>
      <c r="J390" s="298"/>
      <c r="K390" s="298"/>
      <c r="L390" s="298"/>
      <c r="M390" s="298"/>
      <c r="N390" s="298"/>
    </row>
    <row r="391" spans="1:14" ht="14.9" customHeight="1" x14ac:dyDescent="0.35">
      <c r="A391" s="352"/>
      <c r="B391" s="352"/>
      <c r="E391" s="299"/>
      <c r="F391" s="302"/>
      <c r="G391" s="298"/>
      <c r="H391" s="298"/>
      <c r="I391" s="298"/>
      <c r="J391" s="298"/>
      <c r="K391" s="298"/>
      <c r="L391" s="298"/>
      <c r="M391" s="298"/>
      <c r="N391" s="298"/>
    </row>
    <row r="392" spans="1:14" ht="14.9" customHeight="1" x14ac:dyDescent="0.35">
      <c r="A392" s="352"/>
      <c r="B392" s="352"/>
      <c r="E392" s="299"/>
      <c r="F392" s="302"/>
      <c r="G392" s="298"/>
      <c r="H392" s="298"/>
      <c r="I392" s="298"/>
      <c r="J392" s="298"/>
      <c r="K392" s="298"/>
      <c r="L392" s="298"/>
      <c r="M392" s="298"/>
      <c r="N392" s="298"/>
    </row>
    <row r="393" spans="1:14" ht="14.9" customHeight="1" x14ac:dyDescent="0.35">
      <c r="A393" s="352"/>
      <c r="B393" s="352"/>
      <c r="E393" s="299"/>
      <c r="F393" s="302"/>
      <c r="G393" s="298"/>
      <c r="H393" s="298"/>
      <c r="I393" s="298"/>
      <c r="J393" s="298"/>
      <c r="K393" s="298"/>
      <c r="L393" s="298"/>
      <c r="M393" s="298"/>
      <c r="N393" s="298"/>
    </row>
    <row r="394" spans="1:14" ht="14.9" customHeight="1" x14ac:dyDescent="0.35">
      <c r="A394" s="352"/>
      <c r="B394" s="352"/>
      <c r="E394" s="299"/>
      <c r="F394" s="302"/>
      <c r="G394" s="298"/>
      <c r="H394" s="298"/>
      <c r="I394" s="298"/>
      <c r="J394" s="298"/>
      <c r="K394" s="298"/>
      <c r="L394" s="298"/>
      <c r="M394" s="298"/>
      <c r="N394" s="298"/>
    </row>
    <row r="395" spans="1:14" ht="14.9" customHeight="1" x14ac:dyDescent="0.35">
      <c r="A395" s="352"/>
      <c r="B395" s="352"/>
      <c r="E395" s="299"/>
      <c r="F395" s="302"/>
      <c r="G395" s="298"/>
      <c r="H395" s="298"/>
      <c r="I395" s="298"/>
      <c r="J395" s="298"/>
      <c r="K395" s="298"/>
      <c r="L395" s="298"/>
      <c r="M395" s="298"/>
      <c r="N395" s="298"/>
    </row>
    <row r="396" spans="1:14" ht="14.9" customHeight="1" x14ac:dyDescent="0.35">
      <c r="A396" s="352"/>
      <c r="B396" s="352"/>
      <c r="E396" s="299"/>
      <c r="F396" s="302"/>
      <c r="G396" s="298"/>
      <c r="H396" s="298"/>
      <c r="I396" s="298"/>
      <c r="J396" s="298"/>
      <c r="K396" s="298"/>
      <c r="L396" s="298"/>
      <c r="M396" s="298"/>
      <c r="N396" s="298"/>
    </row>
    <row r="397" spans="1:14" ht="14.9" customHeight="1" x14ac:dyDescent="0.35">
      <c r="A397" s="352"/>
      <c r="B397" s="352"/>
      <c r="E397" s="299"/>
      <c r="F397" s="302"/>
      <c r="G397" s="298"/>
      <c r="H397" s="298"/>
      <c r="I397" s="298"/>
      <c r="J397" s="298"/>
      <c r="K397" s="298"/>
      <c r="L397" s="298"/>
      <c r="M397" s="298"/>
      <c r="N397" s="298"/>
    </row>
    <row r="398" spans="1:14" ht="14.9" customHeight="1" x14ac:dyDescent="0.35">
      <c r="A398" s="352"/>
      <c r="B398" s="352"/>
      <c r="E398" s="299"/>
      <c r="F398" s="302"/>
      <c r="G398" s="298"/>
      <c r="H398" s="298"/>
      <c r="I398" s="298"/>
      <c r="J398" s="298"/>
      <c r="K398" s="298"/>
      <c r="L398" s="298"/>
      <c r="M398" s="298"/>
      <c r="N398" s="298"/>
    </row>
    <row r="399" spans="1:14" ht="14.9" customHeight="1" x14ac:dyDescent="0.35">
      <c r="A399" s="352"/>
      <c r="B399" s="352"/>
      <c r="E399" s="299"/>
      <c r="F399" s="302"/>
      <c r="G399" s="298"/>
      <c r="H399" s="298"/>
      <c r="I399" s="298"/>
      <c r="J399" s="298"/>
      <c r="K399" s="298"/>
      <c r="L399" s="298"/>
      <c r="M399" s="298"/>
      <c r="N399" s="298"/>
    </row>
    <row r="400" spans="1:14" ht="14.9" customHeight="1" x14ac:dyDescent="0.35">
      <c r="A400" s="352"/>
      <c r="B400" s="352"/>
      <c r="E400" s="299"/>
      <c r="F400" s="302"/>
      <c r="G400" s="298"/>
      <c r="H400" s="298"/>
      <c r="I400" s="298"/>
      <c r="J400" s="298"/>
      <c r="K400" s="298"/>
      <c r="L400" s="298"/>
      <c r="M400" s="298"/>
      <c r="N400" s="298"/>
    </row>
    <row r="401" spans="1:14" ht="14.9" customHeight="1" x14ac:dyDescent="0.35">
      <c r="A401" s="352"/>
      <c r="B401" s="352"/>
      <c r="E401" s="299"/>
      <c r="F401" s="302"/>
      <c r="G401" s="298"/>
      <c r="H401" s="298"/>
      <c r="I401" s="298"/>
      <c r="J401" s="298"/>
      <c r="K401" s="298"/>
      <c r="L401" s="298"/>
      <c r="M401" s="298"/>
      <c r="N401" s="298"/>
    </row>
    <row r="402" spans="1:14" ht="14.9" customHeight="1" x14ac:dyDescent="0.35">
      <c r="A402" s="352"/>
      <c r="B402" s="352"/>
      <c r="E402" s="299"/>
      <c r="F402" s="302"/>
      <c r="G402" s="298"/>
      <c r="H402" s="298"/>
      <c r="I402" s="298"/>
      <c r="J402" s="298"/>
      <c r="K402" s="298"/>
      <c r="L402" s="298"/>
      <c r="M402" s="298"/>
      <c r="N402" s="298"/>
    </row>
    <row r="403" spans="1:14" ht="14.9" customHeight="1" x14ac:dyDescent="0.35">
      <c r="A403" s="352"/>
      <c r="B403" s="352"/>
      <c r="E403" s="299"/>
      <c r="F403" s="302"/>
      <c r="G403" s="298"/>
      <c r="H403" s="298"/>
      <c r="I403" s="298"/>
      <c r="J403" s="298"/>
      <c r="K403" s="298"/>
      <c r="L403" s="298"/>
      <c r="M403" s="298"/>
      <c r="N403" s="298"/>
    </row>
    <row r="404" spans="1:14" ht="14.9" customHeight="1" x14ac:dyDescent="0.35">
      <c r="A404" s="352"/>
      <c r="B404" s="352"/>
      <c r="E404" s="299"/>
      <c r="F404" s="302"/>
      <c r="G404" s="298"/>
      <c r="H404" s="298"/>
      <c r="I404" s="298"/>
      <c r="J404" s="298"/>
      <c r="K404" s="298"/>
      <c r="L404" s="298"/>
      <c r="M404" s="298"/>
      <c r="N404" s="298"/>
    </row>
    <row r="405" spans="1:14" ht="14.9" customHeight="1" x14ac:dyDescent="0.35">
      <c r="A405" s="352"/>
      <c r="B405" s="352"/>
      <c r="E405" s="299"/>
      <c r="F405" s="302"/>
      <c r="G405" s="298"/>
      <c r="H405" s="298"/>
      <c r="I405" s="298"/>
      <c r="J405" s="298"/>
      <c r="K405" s="298"/>
      <c r="L405" s="298"/>
      <c r="M405" s="298"/>
      <c r="N405" s="298"/>
    </row>
    <row r="406" spans="1:14" ht="14.9" customHeight="1" x14ac:dyDescent="0.35">
      <c r="A406" s="352"/>
      <c r="B406" s="352"/>
      <c r="E406" s="299"/>
      <c r="F406" s="302"/>
      <c r="G406" s="298"/>
      <c r="H406" s="298"/>
      <c r="I406" s="298"/>
      <c r="J406" s="298"/>
      <c r="K406" s="298"/>
      <c r="L406" s="298"/>
      <c r="M406" s="298"/>
      <c r="N406" s="298"/>
    </row>
    <row r="407" spans="1:14" ht="14.9" customHeight="1" x14ac:dyDescent="0.35">
      <c r="A407" s="352"/>
      <c r="B407" s="352"/>
      <c r="E407" s="299"/>
      <c r="F407" s="302"/>
      <c r="G407" s="298"/>
      <c r="H407" s="298"/>
      <c r="I407" s="298"/>
      <c r="J407" s="298"/>
      <c r="K407" s="298"/>
      <c r="L407" s="298"/>
      <c r="M407" s="298"/>
      <c r="N407" s="298"/>
    </row>
    <row r="408" spans="1:14" ht="14.9" customHeight="1" x14ac:dyDescent="0.35">
      <c r="A408" s="352"/>
      <c r="B408" s="352"/>
      <c r="E408" s="299"/>
      <c r="F408" s="302"/>
      <c r="G408" s="298"/>
      <c r="H408" s="298"/>
      <c r="I408" s="298"/>
      <c r="J408" s="298"/>
      <c r="K408" s="298"/>
      <c r="L408" s="298"/>
      <c r="M408" s="298"/>
      <c r="N408" s="298"/>
    </row>
    <row r="409" spans="1:14" ht="14.9" customHeight="1" x14ac:dyDescent="0.35">
      <c r="A409" s="352"/>
      <c r="B409" s="352"/>
      <c r="E409" s="299"/>
      <c r="F409" s="302"/>
      <c r="G409" s="298"/>
      <c r="H409" s="298"/>
      <c r="I409" s="298"/>
      <c r="J409" s="298"/>
      <c r="K409" s="298"/>
      <c r="L409" s="298"/>
      <c r="M409" s="298"/>
      <c r="N409" s="298"/>
    </row>
    <row r="410" spans="1:14" ht="14.9" customHeight="1" x14ac:dyDescent="0.35">
      <c r="A410" s="352"/>
      <c r="B410" s="352"/>
      <c r="E410" s="299"/>
      <c r="F410" s="302"/>
      <c r="G410" s="298"/>
      <c r="H410" s="298"/>
      <c r="I410" s="298"/>
      <c r="J410" s="298"/>
      <c r="K410" s="298"/>
      <c r="L410" s="298"/>
      <c r="M410" s="298"/>
      <c r="N410" s="298"/>
    </row>
    <row r="411" spans="1:14" ht="14.9" customHeight="1" x14ac:dyDescent="0.35">
      <c r="A411" s="352"/>
      <c r="B411" s="352"/>
      <c r="E411" s="299"/>
      <c r="F411" s="302"/>
      <c r="G411" s="298"/>
      <c r="H411" s="298"/>
      <c r="I411" s="298"/>
      <c r="J411" s="298"/>
      <c r="K411" s="298"/>
      <c r="L411" s="298"/>
      <c r="M411" s="298"/>
      <c r="N411" s="298"/>
    </row>
    <row r="412" spans="1:14" ht="14.9" customHeight="1" x14ac:dyDescent="0.35">
      <c r="A412" s="352"/>
      <c r="B412" s="352"/>
      <c r="E412" s="299"/>
      <c r="F412" s="302"/>
      <c r="G412" s="298"/>
      <c r="H412" s="298"/>
      <c r="I412" s="298"/>
      <c r="J412" s="298"/>
      <c r="K412" s="298"/>
      <c r="L412" s="298"/>
      <c r="M412" s="298"/>
      <c r="N412" s="298"/>
    </row>
    <row r="413" spans="1:14" ht="14.9" customHeight="1" x14ac:dyDescent="0.35">
      <c r="A413" s="352"/>
      <c r="B413" s="352"/>
      <c r="E413" s="299"/>
      <c r="F413" s="302"/>
      <c r="G413" s="298"/>
      <c r="H413" s="298"/>
      <c r="I413" s="298"/>
      <c r="J413" s="298"/>
      <c r="K413" s="298"/>
      <c r="L413" s="298"/>
      <c r="M413" s="298"/>
      <c r="N413" s="298"/>
    </row>
    <row r="414" spans="1:14" ht="14.9" customHeight="1" x14ac:dyDescent="0.35">
      <c r="A414" s="352"/>
      <c r="B414" s="352"/>
      <c r="E414" s="299"/>
      <c r="F414" s="302"/>
      <c r="G414" s="298"/>
      <c r="H414" s="298"/>
      <c r="I414" s="298"/>
      <c r="J414" s="298"/>
      <c r="K414" s="298"/>
      <c r="L414" s="298"/>
      <c r="M414" s="298"/>
      <c r="N414" s="298"/>
    </row>
    <row r="415" spans="1:14" ht="14.9" customHeight="1" x14ac:dyDescent="0.35">
      <c r="A415" s="352"/>
      <c r="B415" s="352"/>
      <c r="E415" s="299"/>
      <c r="F415" s="302"/>
      <c r="G415" s="298"/>
      <c r="H415" s="298"/>
      <c r="I415" s="298"/>
      <c r="J415" s="298"/>
      <c r="K415" s="298"/>
      <c r="L415" s="298"/>
      <c r="M415" s="298"/>
      <c r="N415" s="298"/>
    </row>
    <row r="416" spans="1:14" ht="14.9" customHeight="1" x14ac:dyDescent="0.35">
      <c r="A416" s="352"/>
      <c r="B416" s="352"/>
      <c r="E416" s="299"/>
      <c r="F416" s="302"/>
      <c r="G416" s="298"/>
      <c r="H416" s="298"/>
      <c r="I416" s="298"/>
      <c r="J416" s="298"/>
      <c r="K416" s="298"/>
      <c r="L416" s="298"/>
      <c r="M416" s="298"/>
      <c r="N416" s="298"/>
    </row>
    <row r="417" spans="1:14" ht="14.9" customHeight="1" x14ac:dyDescent="0.35">
      <c r="A417" s="352"/>
      <c r="B417" s="352"/>
      <c r="E417" s="299"/>
      <c r="F417" s="302"/>
      <c r="G417" s="298"/>
      <c r="H417" s="298"/>
      <c r="I417" s="298"/>
      <c r="J417" s="298"/>
      <c r="K417" s="298"/>
      <c r="L417" s="298"/>
      <c r="M417" s="298"/>
      <c r="N417" s="298"/>
    </row>
    <row r="418" spans="1:14" ht="14.9" customHeight="1" x14ac:dyDescent="0.35">
      <c r="A418" s="352"/>
      <c r="B418" s="352"/>
      <c r="E418" s="299"/>
      <c r="F418" s="302"/>
      <c r="G418" s="298"/>
      <c r="H418" s="298"/>
      <c r="I418" s="298"/>
      <c r="J418" s="298"/>
      <c r="K418" s="298"/>
      <c r="L418" s="298"/>
      <c r="M418" s="298"/>
      <c r="N418" s="298"/>
    </row>
    <row r="419" spans="1:14" ht="14.9" customHeight="1" x14ac:dyDescent="0.35">
      <c r="A419" s="352"/>
      <c r="B419" s="352"/>
      <c r="E419" s="299"/>
      <c r="F419" s="302"/>
      <c r="G419" s="298"/>
      <c r="H419" s="298"/>
      <c r="I419" s="298"/>
      <c r="J419" s="298"/>
      <c r="K419" s="298"/>
      <c r="L419" s="298"/>
      <c r="M419" s="298"/>
      <c r="N419" s="298"/>
    </row>
    <row r="420" spans="1:14" ht="14.9" customHeight="1" x14ac:dyDescent="0.35">
      <c r="A420" s="352"/>
      <c r="B420" s="352"/>
      <c r="E420" s="299"/>
      <c r="F420" s="302"/>
      <c r="G420" s="298"/>
      <c r="H420" s="298"/>
      <c r="I420" s="298"/>
      <c r="J420" s="298"/>
      <c r="K420" s="298"/>
      <c r="L420" s="298"/>
      <c r="M420" s="298"/>
      <c r="N420" s="298"/>
    </row>
    <row r="421" spans="1:14" ht="14.9" customHeight="1" x14ac:dyDescent="0.35">
      <c r="A421" s="352"/>
      <c r="B421" s="352"/>
      <c r="E421" s="299"/>
      <c r="F421" s="302"/>
      <c r="G421" s="298"/>
      <c r="H421" s="298"/>
      <c r="I421" s="298"/>
      <c r="J421" s="298"/>
      <c r="K421" s="298"/>
      <c r="L421" s="298"/>
      <c r="M421" s="298"/>
      <c r="N421" s="298"/>
    </row>
    <row r="422" spans="1:14" ht="14.9" customHeight="1" x14ac:dyDescent="0.35">
      <c r="A422" s="352"/>
      <c r="B422" s="352"/>
      <c r="E422" s="299"/>
      <c r="F422" s="302"/>
      <c r="G422" s="298"/>
      <c r="H422" s="298"/>
      <c r="I422" s="298"/>
      <c r="J422" s="298"/>
      <c r="K422" s="298"/>
      <c r="L422" s="298"/>
      <c r="M422" s="298"/>
      <c r="N422" s="298"/>
    </row>
    <row r="423" spans="1:14" ht="14.9" customHeight="1" x14ac:dyDescent="0.35">
      <c r="A423" s="352"/>
      <c r="B423" s="352"/>
      <c r="E423" s="299"/>
      <c r="F423" s="302"/>
      <c r="G423" s="298"/>
      <c r="H423" s="298"/>
      <c r="I423" s="298"/>
      <c r="J423" s="298"/>
      <c r="K423" s="298"/>
      <c r="L423" s="298"/>
      <c r="M423" s="298"/>
      <c r="N423" s="298"/>
    </row>
    <row r="424" spans="1:14" ht="14.9" customHeight="1" x14ac:dyDescent="0.35">
      <c r="A424" s="352"/>
      <c r="B424" s="352"/>
      <c r="E424" s="299"/>
      <c r="F424" s="302"/>
      <c r="G424" s="298"/>
      <c r="H424" s="298"/>
      <c r="I424" s="298"/>
      <c r="J424" s="298"/>
      <c r="K424" s="298"/>
      <c r="L424" s="298"/>
      <c r="M424" s="298"/>
      <c r="N424" s="298"/>
    </row>
    <row r="425" spans="1:14" ht="14.9" customHeight="1" x14ac:dyDescent="0.35">
      <c r="A425" s="352"/>
      <c r="B425" s="352"/>
      <c r="E425" s="299"/>
      <c r="F425" s="302"/>
      <c r="G425" s="298"/>
      <c r="H425" s="298"/>
      <c r="I425" s="298"/>
      <c r="J425" s="298"/>
      <c r="K425" s="298"/>
      <c r="L425" s="298"/>
      <c r="M425" s="298"/>
      <c r="N425" s="298"/>
    </row>
    <row r="426" spans="1:14" ht="14.9" customHeight="1" x14ac:dyDescent="0.35">
      <c r="A426" s="352"/>
      <c r="B426" s="352"/>
      <c r="E426" s="299"/>
      <c r="F426" s="302"/>
      <c r="G426" s="302"/>
      <c r="H426" s="302"/>
      <c r="I426" s="302"/>
      <c r="J426" s="302"/>
      <c r="K426" s="299"/>
      <c r="L426" s="299"/>
      <c r="M426" s="298"/>
      <c r="N426" s="299"/>
    </row>
    <row r="427" spans="1:14" ht="14.9" customHeight="1" x14ac:dyDescent="0.35">
      <c r="A427" s="352"/>
      <c r="B427" s="352"/>
      <c r="E427" s="299"/>
      <c r="F427" s="302"/>
      <c r="G427" s="302"/>
      <c r="H427" s="302"/>
      <c r="I427" s="302"/>
      <c r="J427" s="302"/>
      <c r="K427" s="299"/>
      <c r="L427" s="299"/>
      <c r="M427" s="298"/>
      <c r="N427" s="299"/>
    </row>
    <row r="428" spans="1:14" ht="14.9" customHeight="1" x14ac:dyDescent="0.35">
      <c r="A428" s="352"/>
      <c r="B428" s="352"/>
      <c r="E428" s="299"/>
      <c r="F428" s="302"/>
      <c r="G428" s="302"/>
      <c r="H428" s="302"/>
      <c r="I428" s="302"/>
      <c r="J428" s="302"/>
      <c r="K428" s="299"/>
      <c r="L428" s="299"/>
      <c r="M428" s="298"/>
      <c r="N428" s="299"/>
    </row>
    <row r="429" spans="1:14" ht="14.9" customHeight="1" x14ac:dyDescent="0.35">
      <c r="A429" s="352"/>
      <c r="B429" s="352"/>
      <c r="E429" s="299"/>
      <c r="F429" s="302"/>
      <c r="G429" s="302"/>
      <c r="H429" s="302"/>
      <c r="I429" s="302"/>
      <c r="J429" s="302"/>
      <c r="K429" s="299"/>
      <c r="L429" s="299"/>
      <c r="M429" s="298"/>
      <c r="N429" s="299"/>
    </row>
    <row r="430" spans="1:14" ht="14.9" customHeight="1" x14ac:dyDescent="0.35">
      <c r="A430" s="352"/>
      <c r="B430" s="352"/>
      <c r="E430" s="299"/>
      <c r="F430" s="302"/>
      <c r="G430" s="302"/>
      <c r="H430" s="302"/>
      <c r="I430" s="302"/>
      <c r="J430" s="302"/>
      <c r="K430" s="299"/>
      <c r="L430" s="299"/>
      <c r="M430" s="298"/>
      <c r="N430" s="299"/>
    </row>
    <row r="431" spans="1:14" ht="14.9" customHeight="1" x14ac:dyDescent="0.35">
      <c r="A431" s="352"/>
      <c r="B431" s="352"/>
      <c r="E431" s="299"/>
      <c r="F431" s="302"/>
      <c r="G431" s="302"/>
      <c r="H431" s="302"/>
      <c r="I431" s="302"/>
      <c r="J431" s="302"/>
      <c r="K431" s="299"/>
      <c r="L431" s="299"/>
      <c r="M431" s="298"/>
      <c r="N431" s="299"/>
    </row>
    <row r="432" spans="1:14" ht="14.9" customHeight="1" x14ac:dyDescent="0.35">
      <c r="A432" s="352"/>
      <c r="B432" s="352"/>
      <c r="E432" s="299"/>
      <c r="F432" s="302"/>
      <c r="G432" s="302"/>
      <c r="H432" s="302"/>
      <c r="I432" s="302"/>
      <c r="J432" s="302"/>
      <c r="K432" s="299"/>
      <c r="L432" s="299"/>
      <c r="M432" s="298"/>
      <c r="N432" s="299"/>
    </row>
    <row r="433" spans="1:14" ht="14.9" customHeight="1" x14ac:dyDescent="0.35">
      <c r="A433" s="352"/>
      <c r="B433" s="352"/>
      <c r="E433" s="299"/>
      <c r="F433" s="302"/>
      <c r="G433" s="302"/>
      <c r="H433" s="302"/>
      <c r="I433" s="302"/>
      <c r="J433" s="302"/>
      <c r="K433" s="299"/>
      <c r="L433" s="299"/>
      <c r="M433" s="298"/>
      <c r="N433" s="299"/>
    </row>
    <row r="434" spans="1:14" ht="14.9" customHeight="1" x14ac:dyDescent="0.35">
      <c r="A434" s="352"/>
      <c r="B434" s="352"/>
      <c r="E434" s="299"/>
      <c r="F434" s="302"/>
      <c r="G434" s="302"/>
      <c r="H434" s="302"/>
      <c r="I434" s="302"/>
      <c r="J434" s="302"/>
      <c r="K434" s="299"/>
      <c r="L434" s="299"/>
      <c r="M434" s="298"/>
      <c r="N434" s="299"/>
    </row>
    <row r="435" spans="1:14" ht="14.9" customHeight="1" x14ac:dyDescent="0.35">
      <c r="A435" s="352"/>
      <c r="B435" s="352"/>
      <c r="E435" s="299"/>
      <c r="F435" s="302"/>
      <c r="G435" s="302"/>
      <c r="H435" s="302"/>
      <c r="I435" s="302"/>
      <c r="J435" s="302"/>
      <c r="K435" s="299"/>
      <c r="L435" s="299"/>
      <c r="M435" s="298"/>
      <c r="N435" s="299"/>
    </row>
    <row r="436" spans="1:14" ht="14.9" customHeight="1" x14ac:dyDescent="0.35">
      <c r="A436" s="352"/>
      <c r="B436" s="352"/>
      <c r="E436" s="299"/>
      <c r="F436" s="302"/>
      <c r="G436" s="302"/>
      <c r="H436" s="302"/>
      <c r="I436" s="302"/>
      <c r="J436" s="302"/>
      <c r="K436" s="299"/>
      <c r="L436" s="299"/>
      <c r="M436" s="298"/>
      <c r="N436" s="299"/>
    </row>
    <row r="437" spans="1:14" ht="14.9" customHeight="1" x14ac:dyDescent="0.35">
      <c r="A437" s="352"/>
      <c r="B437" s="352"/>
      <c r="E437" s="299"/>
      <c r="F437" s="302"/>
      <c r="G437" s="302"/>
      <c r="H437" s="302"/>
      <c r="I437" s="302"/>
      <c r="J437" s="302"/>
      <c r="K437" s="299"/>
      <c r="L437" s="299"/>
      <c r="M437" s="298"/>
      <c r="N437" s="299"/>
    </row>
    <row r="438" spans="1:14" ht="14.9" customHeight="1" x14ac:dyDescent="0.35">
      <c r="A438" s="352"/>
      <c r="B438" s="352"/>
      <c r="E438" s="299"/>
      <c r="F438" s="302"/>
      <c r="G438" s="302"/>
      <c r="H438" s="302"/>
      <c r="I438" s="302"/>
      <c r="J438" s="302"/>
      <c r="K438" s="299"/>
      <c r="L438" s="299"/>
      <c r="M438" s="298"/>
      <c r="N438" s="299"/>
    </row>
    <row r="439" spans="1:14" ht="14.9" customHeight="1" x14ac:dyDescent="0.35">
      <c r="A439" s="352"/>
      <c r="B439" s="352"/>
      <c r="E439" s="299"/>
      <c r="F439" s="302"/>
      <c r="G439" s="302"/>
      <c r="H439" s="302"/>
      <c r="I439" s="302"/>
      <c r="J439" s="302"/>
      <c r="K439" s="299"/>
      <c r="L439" s="299"/>
      <c r="M439" s="298"/>
      <c r="N439" s="299"/>
    </row>
    <row r="440" spans="1:14" ht="14.9" customHeight="1" x14ac:dyDescent="0.35">
      <c r="A440" s="352"/>
      <c r="B440" s="352"/>
      <c r="E440" s="299"/>
      <c r="F440" s="302"/>
      <c r="G440" s="302"/>
      <c r="H440" s="302"/>
      <c r="I440" s="302"/>
      <c r="J440" s="302"/>
      <c r="K440" s="299"/>
      <c r="L440" s="299"/>
      <c r="M440" s="298"/>
      <c r="N440" s="299"/>
    </row>
    <row r="441" spans="1:14" ht="14.9" customHeight="1" x14ac:dyDescent="0.35">
      <c r="A441" s="352"/>
      <c r="B441" s="352"/>
      <c r="E441" s="299"/>
      <c r="F441" s="302"/>
      <c r="G441" s="302"/>
      <c r="H441" s="302"/>
      <c r="I441" s="302"/>
      <c r="J441" s="302"/>
      <c r="K441" s="299"/>
      <c r="L441" s="299"/>
      <c r="M441" s="298"/>
      <c r="N441" s="299"/>
    </row>
    <row r="442" spans="1:14" ht="14.9" customHeight="1" x14ac:dyDescent="0.35">
      <c r="A442" s="352"/>
      <c r="B442" s="352"/>
      <c r="E442" s="299"/>
      <c r="F442" s="302"/>
      <c r="G442" s="302"/>
      <c r="H442" s="302"/>
      <c r="I442" s="302"/>
      <c r="J442" s="302"/>
      <c r="K442" s="299"/>
      <c r="L442" s="299"/>
      <c r="M442" s="298"/>
      <c r="N442" s="299"/>
    </row>
    <row r="443" spans="1:14" ht="14.9" customHeight="1" x14ac:dyDescent="0.35">
      <c r="A443" s="352"/>
      <c r="B443" s="352"/>
      <c r="E443" s="299"/>
      <c r="F443" s="302"/>
      <c r="G443" s="302"/>
      <c r="H443" s="302"/>
      <c r="I443" s="302"/>
      <c r="J443" s="302"/>
      <c r="K443" s="299"/>
      <c r="L443" s="299"/>
      <c r="M443" s="298"/>
      <c r="N443" s="299"/>
    </row>
    <row r="444" spans="1:14" ht="14.9" customHeight="1" x14ac:dyDescent="0.35">
      <c r="A444" s="352"/>
      <c r="B444" s="352"/>
      <c r="E444" s="299"/>
      <c r="F444" s="302"/>
      <c r="G444" s="302"/>
      <c r="H444" s="302"/>
      <c r="I444" s="302"/>
      <c r="J444" s="302"/>
      <c r="K444" s="299"/>
      <c r="L444" s="299"/>
      <c r="M444" s="298"/>
      <c r="N444" s="299"/>
    </row>
    <row r="445" spans="1:14" ht="14.9" customHeight="1" x14ac:dyDescent="0.35">
      <c r="A445" s="352"/>
      <c r="B445" s="352"/>
      <c r="E445" s="299"/>
      <c r="F445" s="302"/>
      <c r="G445" s="302"/>
      <c r="H445" s="302"/>
      <c r="I445" s="302"/>
      <c r="J445" s="302"/>
      <c r="K445" s="299"/>
      <c r="L445" s="299"/>
      <c r="M445" s="298"/>
      <c r="N445" s="299"/>
    </row>
    <row r="446" spans="1:14" ht="14.9" customHeight="1" x14ac:dyDescent="0.35">
      <c r="A446" s="352"/>
      <c r="B446" s="352"/>
      <c r="E446" s="299"/>
      <c r="F446" s="302"/>
      <c r="G446" s="302"/>
      <c r="H446" s="302"/>
      <c r="I446" s="302"/>
      <c r="J446" s="302"/>
      <c r="K446" s="299"/>
      <c r="L446" s="299"/>
      <c r="M446" s="298"/>
      <c r="N446" s="299"/>
    </row>
    <row r="447" spans="1:14" ht="14.9" customHeight="1" x14ac:dyDescent="0.35">
      <c r="A447" s="352"/>
      <c r="B447" s="352"/>
      <c r="E447" s="299"/>
      <c r="F447" s="302"/>
      <c r="G447" s="302"/>
      <c r="H447" s="302"/>
      <c r="I447" s="302"/>
      <c r="J447" s="302"/>
      <c r="K447" s="299"/>
      <c r="L447" s="299"/>
      <c r="M447" s="298"/>
      <c r="N447" s="299"/>
    </row>
    <row r="448" spans="1:14" ht="14.9" customHeight="1" x14ac:dyDescent="0.35">
      <c r="A448" s="352"/>
      <c r="B448" s="352"/>
      <c r="E448" s="299"/>
      <c r="F448" s="302"/>
      <c r="G448" s="302"/>
      <c r="H448" s="302"/>
      <c r="I448" s="302"/>
      <c r="J448" s="302"/>
      <c r="K448" s="299"/>
      <c r="L448" s="299"/>
      <c r="M448" s="298"/>
      <c r="N448" s="299"/>
    </row>
    <row r="449" spans="1:14" ht="14.9" customHeight="1" x14ac:dyDescent="0.35">
      <c r="A449" s="352"/>
      <c r="B449" s="352"/>
      <c r="E449" s="299"/>
      <c r="F449" s="302"/>
      <c r="G449" s="302"/>
      <c r="H449" s="302"/>
      <c r="I449" s="302"/>
      <c r="J449" s="302"/>
      <c r="K449" s="299"/>
      <c r="L449" s="299"/>
      <c r="M449" s="298"/>
      <c r="N449" s="299"/>
    </row>
    <row r="450" spans="1:14" ht="14.9" customHeight="1" x14ac:dyDescent="0.35">
      <c r="A450" s="352"/>
      <c r="B450" s="352"/>
      <c r="E450" s="299"/>
      <c r="F450" s="302"/>
      <c r="G450" s="302"/>
      <c r="H450" s="302"/>
      <c r="I450" s="302"/>
      <c r="J450" s="302"/>
      <c r="K450" s="299"/>
      <c r="L450" s="299"/>
      <c r="M450" s="298"/>
      <c r="N450" s="299"/>
    </row>
    <row r="451" spans="1:14" ht="14.9" customHeight="1" x14ac:dyDescent="0.35">
      <c r="A451" s="352"/>
      <c r="B451" s="352"/>
      <c r="E451" s="299"/>
      <c r="F451" s="302"/>
      <c r="G451" s="302"/>
      <c r="H451" s="302"/>
      <c r="I451" s="302"/>
      <c r="J451" s="302"/>
      <c r="K451" s="299"/>
      <c r="L451" s="299"/>
      <c r="M451" s="298"/>
      <c r="N451" s="299"/>
    </row>
    <row r="452" spans="1:14" ht="14.9" customHeight="1" x14ac:dyDescent="0.35">
      <c r="A452" s="352"/>
      <c r="B452" s="352"/>
      <c r="E452" s="299"/>
      <c r="F452" s="302"/>
      <c r="G452" s="302"/>
      <c r="H452" s="302"/>
      <c r="I452" s="302"/>
      <c r="J452" s="302"/>
      <c r="K452" s="299"/>
      <c r="L452" s="299"/>
      <c r="M452" s="298"/>
      <c r="N452" s="299"/>
    </row>
    <row r="453" spans="1:14" ht="14.9" customHeight="1" x14ac:dyDescent="0.35">
      <c r="A453" s="352"/>
      <c r="B453" s="352"/>
      <c r="E453" s="299"/>
      <c r="F453" s="302"/>
      <c r="G453" s="302"/>
      <c r="H453" s="302"/>
      <c r="I453" s="302"/>
      <c r="J453" s="302"/>
      <c r="K453" s="299"/>
      <c r="L453" s="299"/>
      <c r="M453" s="298"/>
      <c r="N453" s="299"/>
    </row>
    <row r="454" spans="1:14" ht="14.9" customHeight="1" x14ac:dyDescent="0.35">
      <c r="A454" s="352"/>
      <c r="B454" s="352"/>
      <c r="E454" s="299"/>
      <c r="F454" s="302"/>
      <c r="G454" s="302"/>
      <c r="H454" s="302"/>
      <c r="I454" s="302"/>
      <c r="J454" s="302"/>
      <c r="K454" s="299"/>
      <c r="L454" s="299"/>
      <c r="M454" s="298"/>
      <c r="N454" s="299"/>
    </row>
    <row r="455" spans="1:14" ht="14.9" customHeight="1" x14ac:dyDescent="0.35">
      <c r="A455" s="352"/>
      <c r="B455" s="352"/>
      <c r="E455" s="299"/>
      <c r="F455" s="302"/>
      <c r="G455" s="302"/>
      <c r="H455" s="302"/>
      <c r="I455" s="302"/>
      <c r="J455" s="302"/>
      <c r="K455" s="299"/>
      <c r="L455" s="299"/>
      <c r="M455" s="298"/>
      <c r="N455" s="299"/>
    </row>
    <row r="456" spans="1:14" ht="14.9" customHeight="1" x14ac:dyDescent="0.35">
      <c r="A456" s="352"/>
      <c r="B456" s="352"/>
      <c r="E456" s="299"/>
      <c r="F456" s="302"/>
      <c r="G456" s="302"/>
      <c r="H456" s="302"/>
      <c r="I456" s="302"/>
      <c r="J456" s="302"/>
      <c r="K456" s="299"/>
      <c r="L456" s="299"/>
      <c r="M456" s="298"/>
      <c r="N456" s="299"/>
    </row>
    <row r="457" spans="1:14" ht="14.9" customHeight="1" x14ac:dyDescent="0.35">
      <c r="A457" s="352"/>
      <c r="B457" s="352"/>
      <c r="E457" s="299"/>
      <c r="F457" s="302"/>
      <c r="G457" s="302"/>
      <c r="H457" s="302"/>
      <c r="I457" s="302"/>
      <c r="J457" s="302"/>
      <c r="K457" s="299"/>
      <c r="L457" s="299"/>
      <c r="M457" s="298"/>
      <c r="N457" s="299"/>
    </row>
    <row r="458" spans="1:14" ht="14.9" customHeight="1" x14ac:dyDescent="0.35">
      <c r="A458" s="352"/>
      <c r="B458" s="352"/>
      <c r="M458" s="21"/>
    </row>
    <row r="459" spans="1:14" ht="14.9" customHeight="1" x14ac:dyDescent="0.35">
      <c r="A459" s="352"/>
      <c r="B459" s="352"/>
      <c r="M459" s="21"/>
    </row>
    <row r="460" spans="1:14" ht="14.9" customHeight="1" x14ac:dyDescent="0.35">
      <c r="A460" s="352"/>
      <c r="B460" s="352"/>
      <c r="M460" s="21"/>
    </row>
    <row r="461" spans="1:14" ht="14.9" customHeight="1" x14ac:dyDescent="0.35">
      <c r="A461" s="352"/>
      <c r="B461" s="352"/>
      <c r="M461" s="21"/>
    </row>
    <row r="462" spans="1:14" ht="14.9" customHeight="1" x14ac:dyDescent="0.35">
      <c r="A462" s="352"/>
      <c r="B462" s="352"/>
      <c r="M462" s="21"/>
    </row>
    <row r="463" spans="1:14" ht="14.9" customHeight="1" x14ac:dyDescent="0.35">
      <c r="A463" s="352"/>
      <c r="B463" s="352"/>
      <c r="M463" s="21"/>
    </row>
    <row r="464" spans="1:14" ht="14.9" customHeight="1" x14ac:dyDescent="0.35">
      <c r="A464" s="352"/>
      <c r="B464" s="352"/>
      <c r="M464" s="21"/>
    </row>
    <row r="465" spans="1:13" ht="14.9" customHeight="1" x14ac:dyDescent="0.35">
      <c r="A465" s="352"/>
      <c r="B465" s="352"/>
      <c r="M465" s="21"/>
    </row>
    <row r="466" spans="1:13" ht="14.9" customHeight="1" x14ac:dyDescent="0.35">
      <c r="A466" s="352"/>
      <c r="B466" s="352"/>
      <c r="M466" s="21"/>
    </row>
    <row r="467" spans="1:13" ht="14.9" customHeight="1" x14ac:dyDescent="0.35">
      <c r="A467" s="352"/>
      <c r="B467" s="352"/>
      <c r="M467" s="21"/>
    </row>
    <row r="468" spans="1:13" ht="14.9" customHeight="1" x14ac:dyDescent="0.35">
      <c r="A468" s="352"/>
      <c r="B468" s="352"/>
      <c r="M468" s="21"/>
    </row>
    <row r="469" spans="1:13" ht="14.9" customHeight="1" x14ac:dyDescent="0.35">
      <c r="A469" s="352"/>
      <c r="B469" s="352"/>
      <c r="M469" s="21"/>
    </row>
    <row r="470" spans="1:13" ht="14.9" customHeight="1" x14ac:dyDescent="0.35">
      <c r="A470" s="352"/>
      <c r="B470" s="352"/>
      <c r="M470" s="21"/>
    </row>
    <row r="471" spans="1:13" ht="14.9" customHeight="1" x14ac:dyDescent="0.35">
      <c r="A471" s="352"/>
      <c r="B471" s="352"/>
      <c r="M471" s="21"/>
    </row>
    <row r="472" spans="1:13" ht="14.9" customHeight="1" x14ac:dyDescent="0.35">
      <c r="A472" s="352"/>
      <c r="B472" s="352"/>
      <c r="M472" s="21"/>
    </row>
    <row r="473" spans="1:13" ht="14.9" customHeight="1" x14ac:dyDescent="0.35">
      <c r="A473" s="352"/>
      <c r="B473" s="352"/>
      <c r="M473" s="21"/>
    </row>
    <row r="474" spans="1:13" ht="14.9" customHeight="1" x14ac:dyDescent="0.35">
      <c r="A474" s="352"/>
      <c r="B474" s="352"/>
      <c r="M474" s="21"/>
    </row>
    <row r="475" spans="1:13" ht="14.9" customHeight="1" x14ac:dyDescent="0.35">
      <c r="A475" s="352"/>
      <c r="B475" s="352"/>
      <c r="M475" s="21"/>
    </row>
    <row r="476" spans="1:13" ht="14.9" customHeight="1" x14ac:dyDescent="0.35">
      <c r="A476" s="352"/>
      <c r="B476" s="352"/>
      <c r="M476" s="21"/>
    </row>
    <row r="477" spans="1:13" ht="14.9" customHeight="1" x14ac:dyDescent="0.35">
      <c r="A477" s="352"/>
      <c r="B477" s="352"/>
      <c r="M477" s="21"/>
    </row>
    <row r="478" spans="1:13" ht="14.9" customHeight="1" x14ac:dyDescent="0.35">
      <c r="A478" s="352"/>
      <c r="B478" s="352"/>
      <c r="M478" s="21"/>
    </row>
    <row r="479" spans="1:13" ht="14.9" customHeight="1" x14ac:dyDescent="0.35">
      <c r="A479" s="352"/>
      <c r="B479" s="352"/>
      <c r="M479" s="21"/>
    </row>
    <row r="480" spans="1:13" ht="14.9" customHeight="1" x14ac:dyDescent="0.35">
      <c r="A480" s="352"/>
      <c r="B480" s="352"/>
      <c r="M480" s="21"/>
    </row>
    <row r="481" spans="1:13" ht="14.9" customHeight="1" x14ac:dyDescent="0.35">
      <c r="A481" s="352"/>
      <c r="B481" s="352"/>
      <c r="M481" s="21"/>
    </row>
    <row r="482" spans="1:13" ht="14.9" customHeight="1" x14ac:dyDescent="0.35">
      <c r="A482" s="352"/>
      <c r="B482" s="352"/>
      <c r="M482" s="21"/>
    </row>
    <row r="483" spans="1:13" ht="14.9" customHeight="1" x14ac:dyDescent="0.35">
      <c r="A483" s="352"/>
      <c r="B483" s="352"/>
      <c r="M483" s="21"/>
    </row>
    <row r="484" spans="1:13" ht="14.9" customHeight="1" x14ac:dyDescent="0.35">
      <c r="A484" s="352"/>
      <c r="B484" s="352"/>
      <c r="M484" s="21"/>
    </row>
    <row r="485" spans="1:13" ht="14.9" customHeight="1" x14ac:dyDescent="0.35">
      <c r="A485" s="352"/>
      <c r="B485" s="352"/>
      <c r="M485" s="21"/>
    </row>
    <row r="486" spans="1:13" ht="14.9" customHeight="1" x14ac:dyDescent="0.35">
      <c r="A486" s="352"/>
      <c r="B486" s="352"/>
      <c r="M486" s="21"/>
    </row>
    <row r="487" spans="1:13" ht="14.9" customHeight="1" x14ac:dyDescent="0.35">
      <c r="A487" s="352"/>
      <c r="B487" s="352"/>
      <c r="M487" s="21"/>
    </row>
    <row r="488" spans="1:13" ht="14.9" customHeight="1" x14ac:dyDescent="0.35">
      <c r="A488" s="352"/>
      <c r="B488" s="352"/>
      <c r="M488" s="21"/>
    </row>
    <row r="489" spans="1:13" ht="14.9" customHeight="1" x14ac:dyDescent="0.35">
      <c r="A489" s="352"/>
      <c r="B489" s="352"/>
      <c r="M489" s="21"/>
    </row>
    <row r="490" spans="1:13" ht="14.9" customHeight="1" x14ac:dyDescent="0.35">
      <c r="A490" s="352"/>
      <c r="B490" s="352"/>
      <c r="M490" s="21"/>
    </row>
    <row r="491" spans="1:13" ht="14.9" customHeight="1" x14ac:dyDescent="0.35">
      <c r="A491" s="352"/>
      <c r="B491" s="352"/>
      <c r="M491" s="21"/>
    </row>
    <row r="492" spans="1:13" ht="14.9" customHeight="1" x14ac:dyDescent="0.35">
      <c r="A492" s="352"/>
      <c r="B492" s="352"/>
      <c r="M492" s="21"/>
    </row>
    <row r="493" spans="1:13" ht="14.9" customHeight="1" x14ac:dyDescent="0.35">
      <c r="A493" s="352"/>
      <c r="B493" s="352"/>
      <c r="M493" s="21"/>
    </row>
    <row r="494" spans="1:13" ht="14.9" customHeight="1" x14ac:dyDescent="0.35">
      <c r="A494" s="352"/>
      <c r="B494" s="352"/>
      <c r="M494" s="21"/>
    </row>
    <row r="495" spans="1:13" ht="14.9" customHeight="1" x14ac:dyDescent="0.35">
      <c r="A495" s="352"/>
      <c r="B495" s="352"/>
      <c r="M495" s="21"/>
    </row>
    <row r="496" spans="1:13" ht="14.9" customHeight="1" x14ac:dyDescent="0.35">
      <c r="A496" s="352"/>
      <c r="B496" s="352"/>
      <c r="M496" s="21"/>
    </row>
    <row r="497" spans="1:13" ht="14.9" customHeight="1" x14ac:dyDescent="0.35">
      <c r="A497" s="352"/>
      <c r="B497" s="352"/>
      <c r="M497" s="21"/>
    </row>
    <row r="498" spans="1:13" ht="14.9" customHeight="1" x14ac:dyDescent="0.35">
      <c r="A498" s="352"/>
      <c r="B498" s="352"/>
      <c r="M498" s="21"/>
    </row>
    <row r="499" spans="1:13" ht="14.9" customHeight="1" x14ac:dyDescent="0.35">
      <c r="A499" s="352"/>
      <c r="B499" s="352"/>
      <c r="M499" s="21"/>
    </row>
    <row r="500" spans="1:13" ht="14.9" customHeight="1" x14ac:dyDescent="0.35">
      <c r="A500" s="352"/>
      <c r="B500" s="352"/>
      <c r="M500" s="21"/>
    </row>
    <row r="501" spans="1:13" ht="14.9" customHeight="1" x14ac:dyDescent="0.35">
      <c r="A501" s="352"/>
      <c r="B501" s="352"/>
      <c r="M501" s="21"/>
    </row>
    <row r="502" spans="1:13" ht="14.9" customHeight="1" x14ac:dyDescent="0.35">
      <c r="A502" s="352"/>
      <c r="B502" s="352"/>
      <c r="M502" s="21"/>
    </row>
    <row r="503" spans="1:13" ht="14.9" customHeight="1" x14ac:dyDescent="0.35">
      <c r="A503" s="352"/>
      <c r="B503" s="352"/>
      <c r="M503" s="21"/>
    </row>
    <row r="504" spans="1:13" ht="14.9" customHeight="1" x14ac:dyDescent="0.35">
      <c r="A504" s="352"/>
      <c r="B504" s="352"/>
      <c r="M504" s="21"/>
    </row>
    <row r="505" spans="1:13" ht="14.9" customHeight="1" x14ac:dyDescent="0.35">
      <c r="A505" s="352"/>
      <c r="B505" s="352"/>
      <c r="M505" s="21"/>
    </row>
    <row r="506" spans="1:13" ht="14.9" customHeight="1" x14ac:dyDescent="0.35">
      <c r="A506" s="352"/>
      <c r="B506" s="352"/>
      <c r="M506" s="21"/>
    </row>
    <row r="507" spans="1:13" ht="14.9" customHeight="1" x14ac:dyDescent="0.35">
      <c r="A507" s="352"/>
      <c r="B507" s="352"/>
      <c r="M507" s="21"/>
    </row>
    <row r="508" spans="1:13" ht="14.9" customHeight="1" x14ac:dyDescent="0.35">
      <c r="A508" s="352"/>
      <c r="B508" s="352"/>
      <c r="M508" s="21"/>
    </row>
    <row r="509" spans="1:13" ht="14.9" customHeight="1" x14ac:dyDescent="0.35">
      <c r="A509" s="352"/>
      <c r="B509" s="352"/>
      <c r="M509" s="21"/>
    </row>
    <row r="510" spans="1:13" ht="14.9" customHeight="1" x14ac:dyDescent="0.35">
      <c r="A510" s="352"/>
      <c r="B510" s="352"/>
      <c r="M510" s="21"/>
    </row>
    <row r="511" spans="1:13" ht="14.9" customHeight="1" x14ac:dyDescent="0.35">
      <c r="A511" s="352"/>
      <c r="B511" s="352"/>
      <c r="M511" s="21"/>
    </row>
    <row r="512" spans="1:13" ht="14.9" customHeight="1" x14ac:dyDescent="0.35">
      <c r="A512" s="352"/>
      <c r="B512" s="352"/>
      <c r="M512" s="21"/>
    </row>
    <row r="513" spans="1:13" ht="14.9" customHeight="1" x14ac:dyDescent="0.35">
      <c r="A513" s="352"/>
      <c r="B513" s="352"/>
      <c r="M513" s="21"/>
    </row>
    <row r="514" spans="1:13" ht="14.9" customHeight="1" x14ac:dyDescent="0.35">
      <c r="A514" s="352"/>
      <c r="B514" s="352"/>
      <c r="M514" s="21"/>
    </row>
    <row r="515" spans="1:13" ht="14.9" customHeight="1" x14ac:dyDescent="0.35">
      <c r="A515" s="352"/>
      <c r="B515" s="352"/>
      <c r="M515" s="21"/>
    </row>
    <row r="516" spans="1:13" ht="14.9" customHeight="1" x14ac:dyDescent="0.35">
      <c r="A516" s="352"/>
      <c r="B516" s="352"/>
      <c r="M516" s="21"/>
    </row>
    <row r="517" spans="1:13" ht="14.9" customHeight="1" x14ac:dyDescent="0.35">
      <c r="A517" s="352"/>
      <c r="B517" s="352"/>
      <c r="M517" s="21"/>
    </row>
    <row r="518" spans="1:13" ht="14.9" customHeight="1" x14ac:dyDescent="0.35">
      <c r="A518" s="352"/>
      <c r="B518" s="352"/>
    </row>
    <row r="519" spans="1:13" ht="14.9" customHeight="1" x14ac:dyDescent="0.35">
      <c r="A519" s="352"/>
      <c r="B519" s="352"/>
    </row>
    <row r="520" spans="1:13" ht="14.9" customHeight="1" x14ac:dyDescent="0.35">
      <c r="A520" s="352"/>
      <c r="B520" s="352"/>
    </row>
    <row r="521" spans="1:13" ht="14.9" customHeight="1" x14ac:dyDescent="0.35">
      <c r="A521" s="352"/>
      <c r="B521" s="352"/>
    </row>
  </sheetData>
  <autoFilter ref="A1:M70" xr:uid="{00000000-0001-0000-0A00-000000000000}"/>
  <phoneticPr fontId="26" type="noConversion"/>
  <conditionalFormatting sqref="C63:D63">
    <cfRule type="expression" dxfId="30" priority="16">
      <formula>IF(FALSE,_SORT(_ONEDARRAY(FALSE,$D$63:$D$63)),AND(COUNTIF($D$63:$D$63, C63)&gt;1,NOT(ISBLANK(C63))))</formula>
    </cfRule>
  </conditionalFormatting>
  <conditionalFormatting sqref="D2:D9 D11:D15 D18 D21:D27 D29:D34 D37 D40:D41 D43:D52 D54:D61 D64:D69 D71:D1048576 H71:J1048576">
    <cfRule type="expression" dxfId="29" priority="59">
      <formula>IF(FALSE,_SORT(_ONEDARRAY(FALSE,$D$71:$D$1048576,$I$71:$J$1048576,$D$54:$D$61,$I$54:$I$61,$D$43:$D$52,$D$64:$D$69,$D$2:$D$9,$D$37:$D$37,$I$18:$I$18,$H$54:$H$61,$H$21:$H$52,$I$21:$I$52,$D$21:$D$27,$H$63:$H$69,$I$63:$I$69,$D$11:$D$15,$I$2:$I$11,$H$2:$H$18,$D$18:$D$18,$D$29:$D$34,$D$40:$D$41)),AND(COUNTIF($D$71:$D$1048576, D2)+COUNTIF($I$71:$J$1048576, D2)+COUNTIF($D$54:$D$61, D2)+COUNTIF($I$54:$I$61, D2)+COUNTIF($D$43:$D$52, D2)+COUNTIF($D$64:$D$69, D2)+COUNTIF($D$2:$D$9, D2)+COUNTIF($D$37:$D$37, D2)+COUNTIF($I$18:$I$18, D2)+COUNTIF($H$54:$H$61, D2)+COUNTIF($H$21:$H$52, D2)+COUNTIF($I$21:$I$52, D2)+COUNTIF($D$21:$D$27, D2)+COUNTIF($H$63:$H$69, D2)+COUNTIF($I$63:$I$69, D2)+COUNTIF($D$11:$D$15, D2)+COUNTIF($I$2:$I$11, D2)+COUNTIF($H$2:$H$18, D2)+COUNTIF($D$18:$D$18, D2)+COUNTIF($D$29:$D$34, D2)+COUNTIF($D$40:$D$41, D2)&gt;1,NOT(ISBLANK(D2))))</formula>
    </cfRule>
  </conditionalFormatting>
  <conditionalFormatting sqref="D2:D9 D11:D15 D18 D21:D27 D29:D34 D37 D40:D41 D43:D52 D54:D61 D64:D69">
    <cfRule type="expression" dxfId="28" priority="72">
      <formula>IF(FALSE,_SORT(_ONEDARRAY(FALSE,$D$64:$D$69,$D$54:$D$61,$I$54:$I$61,$D$43:$D$52,$D$2:$D$9,$D$37:$D$37,$I$18:$I$18,$H$54:$H$61,$H$21:$H$52,$I$21:$I$52,$D$21:$D$27,$H$63:$H$69,$I$63:$I$69,$D$11:$D$15,$I$2:$I$11,$H$2:$H$18,$D$18:$D$18,$D$29:$D$34,$D$40:$D$41)),AND(COUNTIF($D$64:$D$69, D2)+COUNTIF($D$54:$D$61, D2)+COUNTIF($I$54:$I$61, D2)+COUNTIF($D$43:$D$52, D2)+COUNTIF($D$2:$D$9, D2)+COUNTIF($D$37:$D$37, D2)+COUNTIF($I$18:$I$18, D2)+COUNTIF($H$54:$H$61, D2)+COUNTIF($H$21:$H$52, D2)+COUNTIF($I$21:$I$52, D2)+COUNTIF($D$21:$D$27, D2)+COUNTIF($H$63:$H$69, D2)+COUNTIF($I$63:$I$69, D2)+COUNTIF($D$11:$D$15, D2)+COUNTIF($I$2:$I$11, D2)+COUNTIF($H$2:$H$18, D2)+COUNTIF($D$18:$D$18, D2)+COUNTIF($D$29:$D$34, D2)+COUNTIF($D$40:$D$41, D2)&gt;1,NOT(ISBLANK(D2))))</formula>
    </cfRule>
  </conditionalFormatting>
  <conditionalFormatting sqref="D10">
    <cfRule type="expression" dxfId="27" priority="0">
      <formula>IF(FALSE,_SORT(_ONEDARRAY(FALSE,$D$10:$D$10)),AND(COUNTIF($D$10:$D$10, D10)&gt;1,NOT(ISBLANK(D10))))</formula>
    </cfRule>
  </conditionalFormatting>
  <conditionalFormatting sqref="D16:D17">
    <cfRule type="expression" dxfId="26" priority="7">
      <formula>IF(FALSE,_SORT(_ONEDARRAY(FALSE,$D$16:$D$17)),AND(COUNTIF($D$16:$D$17, D16)&gt;1,NOT(ISBLANK(D16))))</formula>
    </cfRule>
  </conditionalFormatting>
  <conditionalFormatting sqref="D19">
    <cfRule type="expression" dxfId="25" priority="8">
      <formula>IF(FALSE,_SORT(_ONEDARRAY(FALSE,$D$19:$D$19)),AND(COUNTIF($D$19:$D$19, D19)&gt;1,NOT(ISBLANK(D19))))</formula>
    </cfRule>
  </conditionalFormatting>
  <conditionalFormatting sqref="D28">
    <cfRule type="expression" dxfId="24" priority="9">
      <formula>IF(FALSE,_SORT(_ONEDARRAY(FALSE,$D$28:$D$28)),AND(COUNTIF($D$28:$D$28, D28)&gt;1,NOT(ISBLANK(D28))))</formula>
    </cfRule>
  </conditionalFormatting>
  <conditionalFormatting sqref="D35">
    <cfRule type="expression" dxfId="23" priority="10">
      <formula>IF(FALSE,_SORT(_ONEDARRAY(FALSE,$D$35:$D$35)),AND(COUNTIF($D$35:$D$35, D35)&gt;1,NOT(ISBLANK(D35))))</formula>
    </cfRule>
  </conditionalFormatting>
  <conditionalFormatting sqref="D36">
    <cfRule type="expression" dxfId="22" priority="11">
      <formula>IF(FALSE,_SORT(_ONEDARRAY(FALSE,$D$36:$D$36)),AND(COUNTIF($D$36:$D$36, D36)&gt;1,NOT(ISBLANK(D36))))</formula>
    </cfRule>
  </conditionalFormatting>
  <conditionalFormatting sqref="D38">
    <cfRule type="expression" dxfId="21" priority="12">
      <formula>IF(FALSE,_SORT(_ONEDARRAY(FALSE,$D$38:$D$38)),AND(COUNTIF($D$38:$D$38, D38)&gt;1,NOT(ISBLANK(D38))))</formula>
    </cfRule>
  </conditionalFormatting>
  <conditionalFormatting sqref="D39">
    <cfRule type="expression" dxfId="20" priority="13">
      <formula>IF(FALSE,_SORT(_ONEDARRAY(FALSE,$D$39:$D$39)),AND(COUNTIF($D$39:$D$39, D39)&gt;1,NOT(ISBLANK(D39))))</formula>
    </cfRule>
  </conditionalFormatting>
  <conditionalFormatting sqref="D42">
    <cfRule type="expression" dxfId="19" priority="14">
      <formula>IF(FALSE,_SORT(_ONEDARRAY(FALSE,$D$42:$D$42)),AND(COUNTIF($D$42:$D$42, D42)&gt;1,NOT(ISBLANK(D42))))</formula>
    </cfRule>
  </conditionalFormatting>
  <conditionalFormatting sqref="D53">
    <cfRule type="expression" dxfId="18" priority="15">
      <formula>IF(FALSE,_SORT(_ONEDARRAY(FALSE,$D$53:$D$53)),AND(COUNTIF($D$53:$D$53, D53)&gt;1,NOT(ISBLANK(D53))))</formula>
    </cfRule>
  </conditionalFormatting>
  <hyperlinks>
    <hyperlink ref="D2" r:id="rId1" location="2813" display="https://xbrl.efrag.org/e-esrs/esrs-set1-2023.html - 2813" xr:uid="{00000000-0004-0000-0A00-000000000000}"/>
    <hyperlink ref="D3" r:id="rId2" location="8054" display="https://xbrl.efrag.org/e-esrs/esrs-set1-2023.html - 8054" xr:uid="{00000000-0004-0000-0A00-000001000000}"/>
    <hyperlink ref="D4" r:id="rId3" location="8054" display="https://xbrl.efrag.org/e-esrs/esrs-set1-2023.html - 8054" xr:uid="{00000000-0004-0000-0A00-000002000000}"/>
    <hyperlink ref="D5" r:id="rId4" location="8064" display="https://xbrl.efrag.org/e-esrs/esrs-set1-2023.html - 8064" xr:uid="{00000000-0004-0000-0A00-000003000000}"/>
    <hyperlink ref="D6" r:id="rId5" location="8066" display="https://xbrl.efrag.org/e-esrs/esrs-set1-2023.html - 8066" xr:uid="{00000000-0004-0000-0A00-000004000000}"/>
    <hyperlink ref="D7" r:id="rId6" location="8068" display="https://xbrl.efrag.org/e-esrs/esrs-set1-2023.html - 8068" xr:uid="{00000000-0004-0000-0A00-000005000000}"/>
    <hyperlink ref="D8" r:id="rId7" location="2822" display="https://xbrl.efrag.org/e-esrs/esrs-set1-2023.html - 2822" xr:uid="{00000000-0004-0000-0A00-000006000000}"/>
    <hyperlink ref="D9" r:id="rId8" location="2823" display="https://xbrl.efrag.org/e-esrs/esrs-set1-2023.html - 2823" xr:uid="{00000000-0004-0000-0A00-000007000000}"/>
    <hyperlink ref="A10" location="mdrp" display="mdrp" xr:uid="{00000000-0004-0000-0A00-000009000000}"/>
    <hyperlink ref="B10" location="mdrp" display="mdrp" xr:uid="{00000000-0004-0000-0A00-00000A000000}"/>
    <hyperlink ref="C10" location="mdrp" display="mdrp" xr:uid="{00000000-0004-0000-0A00-00000B000000}"/>
    <hyperlink ref="D10" location="mdrp" display="mdrp" xr:uid="{00000000-0004-0000-0A00-00000C000000}"/>
    <hyperlink ref="E10" location="mdrp" display="mdrp" xr:uid="{00000000-0004-0000-0A00-00000D000000}"/>
    <hyperlink ref="D11" r:id="rId9" location="2827" display="https://xbrl.efrag.org/e-esrs/esrs-set1-2023.html - 2827" xr:uid="{00000000-0004-0000-0A00-00000E000000}"/>
    <hyperlink ref="D12" r:id="rId10" location="2828" display="https://xbrl.efrag.org/e-esrs/esrs-set1-2023.html - 2828" xr:uid="{00000000-0004-0000-0A00-00000F000000}"/>
    <hyperlink ref="D13" r:id="rId11" location="8077" display="https://xbrl.efrag.org/e-esrs/esrs-set1-2023.html - 8077" xr:uid="{00000000-0004-0000-0A00-000010000000}"/>
    <hyperlink ref="D14" r:id="rId12" location="8079" display="https://xbrl.efrag.org/e-esrs/esrs-set1-2023.html - 8079" xr:uid="{00000000-0004-0000-0A00-000011000000}"/>
    <hyperlink ref="D15" r:id="rId13" location="8081" display="https://xbrl.efrag.org/e-esrs/esrs-set1-2023.html - 8081" xr:uid="{00000000-0004-0000-0A00-000012000000}"/>
    <hyperlink ref="D16" r:id="rId14" location="2832" display="https://xbrl.efrag.org/e-esrs/esrs-set1-2023.html - 2832" xr:uid="{00000000-0004-0000-0A00-000013000000}"/>
    <hyperlink ref="D17" r:id="rId15" location="2832" display="https://xbrl.efrag.org/e-esrs/esrs-set1-2023.html - 2832" xr:uid="{00000000-0004-0000-0A00-000014000000}"/>
    <hyperlink ref="D18" r:id="rId16" location="2891" display="https://xbrl.efrag.org/e-esrs/esrs-set1-2023.html - 2891" xr:uid="{00000000-0004-0000-0A00-000015000000}"/>
    <hyperlink ref="D19" r:id="rId17" location="2893" display="https://xbrl.efrag.org/e-esrs/esrs-set1-2023.html - 2893" xr:uid="{00000000-0004-0000-0A00-000016000000}"/>
    <hyperlink ref="A20" location="mdr_no_p" display="mdr_no_p" xr:uid="{00000000-0004-0000-0A00-000018000000}"/>
    <hyperlink ref="B20" location="mdr_no_p" display="mdr_no_p" xr:uid="{00000000-0004-0000-0A00-000019000000}"/>
    <hyperlink ref="C20" location="mdr_no_p" display="mdr_no_p" xr:uid="{00000000-0004-0000-0A00-00001A000000}"/>
    <hyperlink ref="D20" location="mdr_no_p" display="mdr_no_p" xr:uid="{00000000-0004-0000-0A00-00001B000000}"/>
    <hyperlink ref="D21" r:id="rId18" location="2836" display="https://xbrl.efrag.org/e-esrs/esrs-set1-2023.html - 2836" xr:uid="{00000000-0004-0000-0A00-00001C000000}"/>
    <hyperlink ref="D22" r:id="rId19" location="8088" display="https://xbrl.efrag.org/e-esrs/esrs-set1-2023.html - 8088" xr:uid="{00000000-0004-0000-0A00-00001D000000}"/>
    <hyperlink ref="D23" r:id="rId20" location="8090" display="https://xbrl.efrag.org/e-esrs/esrs-set1-2023.html - 8090" xr:uid="{00000000-0004-0000-0A00-00001E000000}"/>
    <hyperlink ref="D24" r:id="rId21" location="8092" display="https://xbrl.efrag.org/e-esrs/esrs-set1-2023.html - 8092" xr:uid="{00000000-0004-0000-0A00-00001F000000}"/>
    <hyperlink ref="D25" r:id="rId22" location="8094" display="https://xbrl.efrag.org/e-esrs/esrs-set1-2023.html - 8094" xr:uid="{00000000-0004-0000-0A00-000020000000}"/>
    <hyperlink ref="D26" r:id="rId23" location="2841" display="https://xbrl.efrag.org/e-esrs/esrs-set1-2023.html - 2841" xr:uid="{00000000-0004-0000-0A00-000021000000}"/>
    <hyperlink ref="D27" r:id="rId24" location="2842" display="https://xbrl.efrag.org/e-esrs/esrs-set1-2023.html - 2842" xr:uid="{00000000-0004-0000-0A00-000022000000}"/>
    <hyperlink ref="D28" r:id="rId25" location="2843" display="https://xbrl.efrag.org/e-esrs/esrs-set1-2023.html - 2843" xr:uid="{00000000-0004-0000-0A00-000023000000}"/>
    <hyperlink ref="D29" r:id="rId26" location="2843" display="https://xbrl.efrag.org/e-esrs/esrs-set1-2023.html - 2843" xr:uid="{00000000-0004-0000-0A00-000024000000}"/>
    <hyperlink ref="D30" r:id="rId27" location="8102" display="https://xbrl.efrag.org/e-esrs/esrs-set1-2023.html - 8102" xr:uid="{00000000-0004-0000-0A00-000025000000}"/>
    <hyperlink ref="D31" r:id="rId28" location="8104" display="https://xbrl.efrag.org/e-esrs/esrs-set1-2023.html - 8104" xr:uid="{00000000-0004-0000-0A00-000026000000}"/>
    <hyperlink ref="D32" r:id="rId29" location="8106" display="https://xbrl.efrag.org/e-esrs/esrs-set1-2023.html - 8106" xr:uid="{00000000-0004-0000-0A00-000027000000}"/>
    <hyperlink ref="D33" r:id="rId30" location="8108" display="https://xbrl.efrag.org/e-esrs/esrs-set1-2023.html - 8108" xr:uid="{00000000-0004-0000-0A00-000028000000}"/>
    <hyperlink ref="D34" r:id="rId31" location="2851" display="https://xbrl.efrag.org/e-esrs/esrs-set1-2023.html - 2851" xr:uid="{00000000-0004-0000-0A00-000029000000}"/>
    <hyperlink ref="D35" r:id="rId32" location="2851" display="https://xbrl.efrag.org/e-esrs/esrs-set1-2023.html - 2851" xr:uid="{00000000-0004-0000-0A00-00002A000000}"/>
    <hyperlink ref="D36" r:id="rId33" location="2852" display="https://xbrl.efrag.org/e-esrs/esrs-set1-2023.html - 2852" xr:uid="{00000000-0004-0000-0A00-00002B000000}"/>
    <hyperlink ref="D37" r:id="rId34" location="2852" display="https://xbrl.efrag.org/e-esrs/esrs-set1-2023.html - 2852" xr:uid="{00000000-0004-0000-0A00-00002C000000}"/>
    <hyperlink ref="D38" r:id="rId35" location="2905" display="https://xbrl.efrag.org/e-esrs/esrs-set1-2023.html - 2905" xr:uid="{00000000-0004-0000-0A00-00002D000000}"/>
    <hyperlink ref="D39" r:id="rId36" location="2906" display="https://xbrl.efrag.org/e-esrs/esrs-set1-2023.html - 2906" xr:uid="{00000000-0004-0000-0A00-00002E000000}"/>
    <hyperlink ref="D40" r:id="rId37" location="2907" display="https://xbrl.efrag.org/e-esrs/esrs-set1-2023.html - 2907" xr:uid="{00000000-0004-0000-0A00-00002F000000}"/>
    <hyperlink ref="D41" r:id="rId38" location="2907" display="https://xbrl.efrag.org/e-esrs/esrs-set1-2023.html - 2907" xr:uid="{00000000-0004-0000-0A00-000030000000}"/>
    <hyperlink ref="A42" location="mdra" display="mdra" xr:uid="{00000000-0004-0000-0A00-000032000000}"/>
    <hyperlink ref="B42" location="mdra" display="mdra" xr:uid="{00000000-0004-0000-0A00-000033000000}"/>
    <hyperlink ref="C42" location="mdra" display="mdra" xr:uid="{00000000-0004-0000-0A00-000034000000}"/>
    <hyperlink ref="D42" location="mdra" display="mdra" xr:uid="{00000000-0004-0000-0A00-000035000000}"/>
    <hyperlink ref="E42" location="mdra" display="mdra" xr:uid="{00000000-0004-0000-0A00-000036000000}"/>
    <hyperlink ref="D43" r:id="rId39" location="8121" display="https://xbrl.efrag.org/e-esrs/esrs-set1-2023.html - 8121" xr:uid="{00000000-0004-0000-0A00-000037000000}"/>
    <hyperlink ref="D44" r:id="rId40" location="8123" display="https://xbrl.efrag.org/e-esrs/esrs-set1-2023.html - 8123" xr:uid="{00000000-0004-0000-0A00-000038000000}"/>
    <hyperlink ref="D45" r:id="rId41" location="8125" display="https://xbrl.efrag.org/e-esrs/esrs-set1-2023.html - 8125" xr:uid="{00000000-0004-0000-0A00-000039000000}"/>
    <hyperlink ref="D46" r:id="rId42" location="8127" display="https://xbrl.efrag.org/e-esrs/esrs-set1-2023.html - 8127" xr:uid="{00000000-0004-0000-0A00-00003A000000}"/>
    <hyperlink ref="D47" r:id="rId43" location="8130" display="https://xbrl.efrag.org/e-esrs/esrs-set1-2023.html - 8130" xr:uid="{00000000-0004-0000-0A00-00003B000000}"/>
    <hyperlink ref="D48" r:id="rId44" location="8132" display="https://xbrl.efrag.org/e-esrs/esrs-set1-2023.html - 8132" xr:uid="{00000000-0004-0000-0A00-00003C000000}"/>
    <hyperlink ref="D49" r:id="rId45" location="8134" display="https://xbrl.efrag.org/e-esrs/esrs-set1-2023.html - 8134" xr:uid="{00000000-0004-0000-0A00-00003D000000}"/>
    <hyperlink ref="D50" r:id="rId46" location="8137" display="https://xbrl.efrag.org/e-esrs/esrs-set1-2023.html - 8137" xr:uid="{00000000-0004-0000-0A00-00003E000000}"/>
    <hyperlink ref="D51" r:id="rId47" location="8139" display="https://xbrl.efrag.org/e-esrs/esrs-set1-2023.html - 8139" xr:uid="{00000000-0004-0000-0A00-00003F000000}"/>
    <hyperlink ref="D52" r:id="rId48" location="2869" display="https://xbrl.efrag.org/e-esrs/esrs-set1-2023.html - 2869" xr:uid="{00000000-0004-0000-0A00-000040000000}"/>
    <hyperlink ref="D53" r:id="rId49" location="2870" display="https://xbrl.efrag.org/e-esrs/esrs-set1-2023.html - 2870" xr:uid="{00000000-0004-0000-0A00-000041000000}"/>
    <hyperlink ref="D54" r:id="rId50" location="2872" display="https://xbrl.efrag.org/e-esrs/esrs-set1-2023.html - 2872" xr:uid="{00000000-0004-0000-0A00-000042000000}"/>
    <hyperlink ref="D55" r:id="rId51" location="2625" display="https://xbrl.efrag.org/e-esrs/esrs-set1-2023.html - 2625" xr:uid="{00000000-0004-0000-0A00-000047000000}"/>
    <hyperlink ref="D56" r:id="rId52" location="2926" display="https://xbrl.efrag.org/e-esrs/esrs-set1-2023.html - 2926" xr:uid="{00000000-0004-0000-0A00-000048000000}"/>
    <hyperlink ref="D57" r:id="rId53" location="8239" display="https://xbrl.efrag.org/e-esrs/esrs-set1-2023.html - 8239" xr:uid="{00000000-0004-0000-0A00-000049000000}"/>
    <hyperlink ref="D58" r:id="rId54" location="8241" display="https://xbrl.efrag.org/e-esrs/esrs-set1-2023.html - 8241" xr:uid="{00000000-0004-0000-0A00-00004A000000}"/>
    <hyperlink ref="D59" r:id="rId55" location="8243" display="https://xbrl.efrag.org/e-esrs/esrs-set1-2023.html - 8243" xr:uid="{00000000-0004-0000-0A00-00004B000000}"/>
    <hyperlink ref="D60" r:id="rId56" location="2641" display="https://xbrl.efrag.org/e-esrs/esrs-set1-2023.html - 2641" xr:uid="{00000000-0004-0000-0A00-00004C000000}"/>
    <hyperlink ref="D61" r:id="rId57" location="2953" display="https://xbrl.efrag.org/e-esrs/esrs-set1-2023.html - 2953" xr:uid="{00000000-0004-0000-0A00-00004D000000}"/>
    <hyperlink ref="A62" location="mdr_no_a" display="mdr_no_a" xr:uid="{00000000-0004-0000-0A00-00004F000000}"/>
    <hyperlink ref="B62" location="mdr_no_a" display="mdr_no_a" xr:uid="{00000000-0004-0000-0A00-000050000000}"/>
    <hyperlink ref="C62" location="mdr_no_a" display="mdr_no_a" xr:uid="{00000000-0004-0000-0A00-000051000000}"/>
    <hyperlink ref="D62" location="mdr_no_a" display="mdr_no_a" xr:uid="{00000000-0004-0000-0A00-000052000000}"/>
    <hyperlink ref="A63" location="mdrt" display="mdrt" xr:uid="{00000000-0004-0000-0A00-000054000000}"/>
    <hyperlink ref="B63" location="mdrt" display="mdrt" xr:uid="{00000000-0004-0000-0A00-000055000000}"/>
    <hyperlink ref="C63" location="mdrt" display="mdrt" xr:uid="{00000000-0004-0000-0A00-000056000000}"/>
    <hyperlink ref="D63" location="mdrt" display="mdrt" xr:uid="{00000000-0004-0000-0A00-000057000000}"/>
    <hyperlink ref="E63" location="mdrt" display="mdrt" xr:uid="{00000000-0004-0000-0A00-000058000000}"/>
    <hyperlink ref="D64" r:id="rId58" location="8155" display="https://xbrl.efrag.org/e-esrs/esrs-set1-2023.html - 8155" xr:uid="{00000000-0004-0000-0A00-000059000000}"/>
    <hyperlink ref="D65" r:id="rId59" location="8157" display="https://xbrl.efrag.org/e-esrs/esrs-set1-2023.html - 8157" xr:uid="{00000000-0004-0000-0A00-00005A000000}"/>
    <hyperlink ref="D66" r:id="rId60" location="8159" display="https://xbrl.efrag.org/e-esrs/esrs-set1-2023.html - 8159" xr:uid="{00000000-0004-0000-0A00-00005B000000}"/>
    <hyperlink ref="D67" r:id="rId61" location="8263" display="https://xbrl.efrag.org/e-esrs/esrs-set1-2023.html - 8263" xr:uid="{00000000-0004-0000-0A00-00005C000000}"/>
    <hyperlink ref="D68" r:id="rId62" location="8265" display="https://xbrl.efrag.org/e-esrs/esrs-set1-2023.html - 8265" xr:uid="{00000000-0004-0000-0A00-00005D000000}"/>
    <hyperlink ref="D69" r:id="rId63" location="8267" display="https://xbrl.efrag.org/e-esrs/esrs-set1-2023.html - 8267" xr:uid="{00000000-0004-0000-0A00-00005E000000}"/>
    <hyperlink ref="A70" location="mdr_no_t" display="mdr_no_t" xr:uid="{00000000-0004-0000-0A00-000060000000}"/>
    <hyperlink ref="B70" location="mdr_no_t" display="mdr_no_t" xr:uid="{00000000-0004-0000-0A00-000061000000}"/>
    <hyperlink ref="C70" location="mdr_no_t" display="mdr_no_t" xr:uid="{00000000-0004-0000-0A00-000062000000}"/>
    <hyperlink ref="D70" location="mdr_no_t" display="mdr_no_t" xr:uid="{00000000-0004-0000-0A00-000063000000}"/>
    <hyperlink ref="C2" r:id="rId64" location="2887" xr:uid="{426E882C-D5B0-4568-8E84-1ADCB9EC6350}"/>
    <hyperlink ref="C3:C4" r:id="rId65" location="2889" display="AR 7" xr:uid="{96ADD860-E2DB-4638-A1A4-1C1B62B1C5B9}"/>
    <hyperlink ref="C9" r:id="rId66" location="2890" xr:uid="{5BBADA78-BEFF-46AE-BEF4-3FFA75FBF295}"/>
    <hyperlink ref="C16" r:id="rId67" location="2892" xr:uid="{56F17439-ADC0-4681-9B96-786FC1459B56}"/>
    <hyperlink ref="C21" r:id="rId68" location="2902" xr:uid="{E1BEC340-EE61-4F43-9C53-DBF547CE2293}"/>
    <hyperlink ref="C23" r:id="rId69" location="2897" xr:uid="{4F5EC1EA-FFF0-4638-8482-39924D11843A}"/>
    <hyperlink ref="C24" r:id="rId70" location="2896" xr:uid="{C288DAFB-692B-4D57-AE4F-6E7F0B593125}"/>
    <hyperlink ref="C27" r:id="rId71" location="2895" xr:uid="{FD71A10A-7A23-4731-8075-32AFEED2735F}"/>
    <hyperlink ref="C30" r:id="rId72" location="2903" xr:uid="{42663635-7AA0-4082-9C2C-727511AE5C4F}"/>
    <hyperlink ref="C31" r:id="rId73" location="2904" xr:uid="{01AE64EE-840B-4493-A019-89FF3BD68795}"/>
    <hyperlink ref="C33" r:id="rId74" location="2910" xr:uid="{78866E7B-36C6-41E2-ADDA-D85C2EFC4FF1}"/>
    <hyperlink ref="C34" r:id="rId75" location="2909" xr:uid="{6D623A98-EA05-4E4B-8340-01E667EB2349}"/>
    <hyperlink ref="C43" r:id="rId76" location="2926" xr:uid="{479257F2-33A4-46E6-B287-AE13C8CFE8E8}"/>
    <hyperlink ref="C45" r:id="rId77" location="2943" xr:uid="{6AEF0362-37E6-4EB3-89FD-156A179D754C}"/>
    <hyperlink ref="C46" r:id="rId78" location="2934" xr:uid="{9B6A9EEE-D43C-4EA0-B3D5-380A75EF48D3}"/>
    <hyperlink ref="C47" r:id="rId79" location="2924" xr:uid="{389375A1-F749-4599-BF90-838D807C7972}"/>
    <hyperlink ref="C50" r:id="rId80" location="2944" xr:uid="{CCE8A334-2A9A-474E-93BC-CAD37E402766}"/>
    <hyperlink ref="C52" r:id="rId81" location="2933" xr:uid="{8378ED64-D748-43AB-894C-5B54A2FCB446}"/>
    <hyperlink ref="H1" r:id="rId82" xr:uid="{BD583F0C-6217-4FF6-8C0A-840DB06AECDE}"/>
    <hyperlink ref="J1" r:id="rId83" xr:uid="{676D1BD9-D058-42FE-9BFC-355D68D05FD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21"/>
  <sheetViews>
    <sheetView topLeftCell="D1" zoomScale="30" zoomScaleNormal="30" workbookViewId="0">
      <selection activeCell="I1" sqref="I1"/>
    </sheetView>
  </sheetViews>
  <sheetFormatPr defaultColWidth="8.54296875" defaultRowHeight="14.9" customHeight="1" x14ac:dyDescent="0.35"/>
  <cols>
    <col min="1" max="1" width="11.81640625" style="19" customWidth="1"/>
    <col min="2" max="2" width="11.1796875" style="19" customWidth="1"/>
    <col min="3" max="3" width="18.453125" style="19" bestFit="1" customWidth="1"/>
    <col min="4" max="4" width="108.54296875" style="18" customWidth="1"/>
    <col min="5" max="5" width="15.1796875" style="18" customWidth="1"/>
    <col min="6" max="6" width="16" style="20" customWidth="1"/>
    <col min="7" max="7" width="9.1796875" style="21" customWidth="1"/>
    <col min="8" max="8" width="32.1796875" style="21" customWidth="1"/>
    <col min="9" max="9" width="26.81640625" style="21" customWidth="1"/>
    <col min="10" max="10" width="36.81640625" style="21" customWidth="1"/>
    <col min="11" max="12" width="20" style="18" customWidth="1"/>
    <col min="13" max="13" width="24.81640625" style="18" customWidth="1"/>
    <col min="14" max="16384" width="8.54296875" style="18"/>
  </cols>
  <sheetData>
    <row r="1" spans="1:14" s="31" customFormat="1" ht="101.5" customHeight="1" thickBot="1" x14ac:dyDescent="0.4">
      <c r="A1" s="10" t="s">
        <v>37</v>
      </c>
      <c r="B1" s="23" t="s">
        <v>38</v>
      </c>
      <c r="C1" s="5" t="s">
        <v>39</v>
      </c>
      <c r="D1" s="10" t="s">
        <v>40</v>
      </c>
      <c r="E1" s="1" t="s">
        <v>41</v>
      </c>
      <c r="F1" s="2" t="s">
        <v>42</v>
      </c>
      <c r="G1" s="3" t="s">
        <v>43</v>
      </c>
      <c r="H1" s="196" t="s">
        <v>44</v>
      </c>
      <c r="I1" s="163" t="s">
        <v>46</v>
      </c>
      <c r="J1" s="196" t="s">
        <v>47</v>
      </c>
      <c r="K1" s="162" t="s">
        <v>48</v>
      </c>
      <c r="L1" s="162" t="s">
        <v>49</v>
      </c>
      <c r="M1" s="189" t="s">
        <v>50</v>
      </c>
    </row>
    <row r="2" spans="1:14" ht="14.25" customHeight="1" x14ac:dyDescent="0.35">
      <c r="A2" s="344" t="s">
        <v>1426</v>
      </c>
      <c r="B2" s="344">
        <v>10</v>
      </c>
      <c r="C2" s="95" t="s">
        <v>1427</v>
      </c>
      <c r="D2" s="47" t="s">
        <v>1428</v>
      </c>
      <c r="E2" s="269" t="s">
        <v>54</v>
      </c>
      <c r="F2" s="289"/>
      <c r="G2" s="215"/>
      <c r="H2" s="155"/>
      <c r="I2" s="225"/>
      <c r="J2" s="215"/>
      <c r="K2" s="209"/>
      <c r="L2" s="209" t="s">
        <v>55</v>
      </c>
      <c r="M2" s="190" t="str">
        <f>IF(COUNTBLANK(H2:L2)=5,"Deprioritise","Prioritise")</f>
        <v>Prioritise</v>
      </c>
      <c r="N2" s="298"/>
    </row>
    <row r="3" spans="1:14" ht="14.9" customHeight="1" x14ac:dyDescent="0.35">
      <c r="A3" s="307" t="s">
        <v>1426</v>
      </c>
      <c r="B3" s="345" t="s">
        <v>74</v>
      </c>
      <c r="C3" s="96"/>
      <c r="D3" s="13" t="s">
        <v>1429</v>
      </c>
      <c r="E3" s="290" t="s">
        <v>58</v>
      </c>
      <c r="F3" s="291"/>
      <c r="G3" s="140"/>
      <c r="H3" s="153"/>
      <c r="I3" s="220"/>
      <c r="J3" s="140"/>
      <c r="K3" s="210"/>
      <c r="L3" s="210" t="s">
        <v>55</v>
      </c>
      <c r="M3" s="191" t="str">
        <f t="shared" ref="M3:M66" si="0">IF(COUNTBLANK(H3:L3)=5,"Deprioritise","Prioritise")</f>
        <v>Prioritise</v>
      </c>
      <c r="N3" s="298"/>
    </row>
    <row r="4" spans="1:14" ht="14.9" customHeight="1" x14ac:dyDescent="0.35">
      <c r="A4" s="307" t="s">
        <v>1426</v>
      </c>
      <c r="B4" s="307" t="s">
        <v>1430</v>
      </c>
      <c r="C4" s="96"/>
      <c r="D4" s="42" t="s">
        <v>1431</v>
      </c>
      <c r="E4" s="290" t="s">
        <v>54</v>
      </c>
      <c r="F4" s="291"/>
      <c r="G4" s="140"/>
      <c r="H4" s="153"/>
      <c r="I4" s="220"/>
      <c r="J4" s="140"/>
      <c r="K4" s="210"/>
      <c r="L4" s="210" t="s">
        <v>55</v>
      </c>
      <c r="M4" s="191" t="str">
        <f t="shared" si="0"/>
        <v>Prioritise</v>
      </c>
      <c r="N4" s="298"/>
    </row>
    <row r="5" spans="1:14" ht="14.15" customHeight="1" x14ac:dyDescent="0.35">
      <c r="A5" s="307" t="s">
        <v>1426</v>
      </c>
      <c r="B5" s="307" t="s">
        <v>76</v>
      </c>
      <c r="C5" s="96"/>
      <c r="D5" s="13" t="s">
        <v>1432</v>
      </c>
      <c r="E5" s="290" t="s">
        <v>54</v>
      </c>
      <c r="F5" s="291" t="s">
        <v>59</v>
      </c>
      <c r="G5" s="140"/>
      <c r="H5" s="153" t="s">
        <v>55</v>
      </c>
      <c r="I5" s="220"/>
      <c r="J5" s="140"/>
      <c r="K5" s="210"/>
      <c r="L5" s="210" t="s">
        <v>55</v>
      </c>
      <c r="M5" s="191" t="str">
        <f t="shared" si="0"/>
        <v>Prioritise</v>
      </c>
      <c r="N5" s="298"/>
    </row>
    <row r="6" spans="1:14" ht="14.9" customHeight="1" x14ac:dyDescent="0.35">
      <c r="A6" s="307" t="s">
        <v>1426</v>
      </c>
      <c r="B6" s="307" t="s">
        <v>78</v>
      </c>
      <c r="C6" s="96"/>
      <c r="D6" s="13" t="s">
        <v>1433</v>
      </c>
      <c r="E6" s="290" t="s">
        <v>58</v>
      </c>
      <c r="F6" s="291" t="s">
        <v>59</v>
      </c>
      <c r="G6" s="140"/>
      <c r="H6" s="153"/>
      <c r="I6" s="220"/>
      <c r="J6" s="140"/>
      <c r="K6" s="210"/>
      <c r="L6" s="210" t="s">
        <v>55</v>
      </c>
      <c r="M6" s="191" t="str">
        <f t="shared" si="0"/>
        <v>Prioritise</v>
      </c>
      <c r="N6" s="298"/>
    </row>
    <row r="7" spans="1:14" ht="14.9" customHeight="1" x14ac:dyDescent="0.35">
      <c r="A7" s="307" t="s">
        <v>1426</v>
      </c>
      <c r="B7" s="307" t="s">
        <v>80</v>
      </c>
      <c r="C7" s="96"/>
      <c r="D7" s="13" t="s">
        <v>1434</v>
      </c>
      <c r="E7" s="290" t="s">
        <v>58</v>
      </c>
      <c r="F7" s="291"/>
      <c r="G7" s="140"/>
      <c r="H7" s="153"/>
      <c r="I7" s="220"/>
      <c r="J7" s="140"/>
      <c r="K7" s="210"/>
      <c r="L7" s="210" t="s">
        <v>55</v>
      </c>
      <c r="M7" s="191" t="str">
        <f t="shared" si="0"/>
        <v>Prioritise</v>
      </c>
      <c r="N7" s="298"/>
    </row>
    <row r="8" spans="1:14" ht="14.9" customHeight="1" x14ac:dyDescent="0.35">
      <c r="A8" s="307" t="s">
        <v>1426</v>
      </c>
      <c r="B8" s="307">
        <v>11</v>
      </c>
      <c r="C8" s="72" t="s">
        <v>173</v>
      </c>
      <c r="D8" s="13" t="s">
        <v>1435</v>
      </c>
      <c r="E8" s="290" t="s">
        <v>58</v>
      </c>
      <c r="F8" s="291"/>
      <c r="G8" s="140"/>
      <c r="H8" s="153"/>
      <c r="I8" s="220"/>
      <c r="J8" s="140"/>
      <c r="K8" s="210"/>
      <c r="L8" s="210" t="s">
        <v>55</v>
      </c>
      <c r="M8" s="191" t="str">
        <f t="shared" si="0"/>
        <v>Prioritise</v>
      </c>
      <c r="N8" s="298"/>
    </row>
    <row r="9" spans="1:14" ht="15" customHeight="1" thickBot="1" x14ac:dyDescent="0.4">
      <c r="A9" s="346" t="s">
        <v>1426</v>
      </c>
      <c r="B9" s="346">
        <v>12</v>
      </c>
      <c r="C9" s="98" t="s">
        <v>596</v>
      </c>
      <c r="D9" s="90" t="s">
        <v>1436</v>
      </c>
      <c r="E9" s="292" t="s">
        <v>58</v>
      </c>
      <c r="F9" s="293"/>
      <c r="G9" s="227"/>
      <c r="H9" s="157"/>
      <c r="I9" s="226"/>
      <c r="J9" s="227"/>
      <c r="K9" s="211"/>
      <c r="L9" s="211" t="s">
        <v>55</v>
      </c>
      <c r="M9" s="294" t="str">
        <f t="shared" si="0"/>
        <v>Prioritise</v>
      </c>
      <c r="N9" s="298"/>
    </row>
    <row r="10" spans="1:14" s="26" customFormat="1" ht="15" customHeight="1" thickBot="1" x14ac:dyDescent="0.4">
      <c r="A10" s="347" t="s">
        <v>1437</v>
      </c>
      <c r="B10" s="348">
        <v>15</v>
      </c>
      <c r="C10" s="100"/>
      <c r="D10" s="101" t="s">
        <v>1438</v>
      </c>
      <c r="E10" s="405" t="s">
        <v>370</v>
      </c>
      <c r="F10" s="406"/>
      <c r="G10" s="215"/>
      <c r="H10" s="155" t="s">
        <v>55</v>
      </c>
      <c r="I10" s="225"/>
      <c r="J10" s="209"/>
      <c r="K10" s="209"/>
      <c r="L10" s="209" t="s">
        <v>55</v>
      </c>
      <c r="M10" s="190" t="str">
        <f t="shared" si="0"/>
        <v>Prioritise</v>
      </c>
      <c r="N10" s="298"/>
    </row>
    <row r="11" spans="1:14" ht="14.9" customHeight="1" x14ac:dyDescent="0.35">
      <c r="A11" s="349" t="s">
        <v>1437</v>
      </c>
      <c r="B11" s="349">
        <v>15</v>
      </c>
      <c r="C11" s="103"/>
      <c r="D11" s="13" t="s">
        <v>1439</v>
      </c>
      <c r="E11" s="290" t="s">
        <v>58</v>
      </c>
      <c r="F11" s="301"/>
      <c r="G11" s="219"/>
      <c r="H11" s="152" t="s">
        <v>55</v>
      </c>
      <c r="I11" s="218"/>
      <c r="J11" s="209"/>
      <c r="K11" s="295" t="s">
        <v>55</v>
      </c>
      <c r="L11" s="295" t="s">
        <v>55</v>
      </c>
      <c r="M11" s="191" t="str">
        <f t="shared" si="0"/>
        <v>Prioritise</v>
      </c>
      <c r="N11" s="298"/>
    </row>
    <row r="12" spans="1:14" ht="14.9" customHeight="1" x14ac:dyDescent="0.35">
      <c r="A12" s="307" t="s">
        <v>1437</v>
      </c>
      <c r="B12" s="307">
        <v>16</v>
      </c>
      <c r="C12" s="96"/>
      <c r="D12" s="104" t="s">
        <v>1440</v>
      </c>
      <c r="E12" s="290" t="s">
        <v>58</v>
      </c>
      <c r="F12" s="291"/>
      <c r="G12" s="140"/>
      <c r="H12" s="153" t="s">
        <v>55</v>
      </c>
      <c r="I12" s="220" t="s">
        <v>137</v>
      </c>
      <c r="J12" s="140"/>
      <c r="K12" s="210"/>
      <c r="L12" s="210" t="s">
        <v>55</v>
      </c>
      <c r="M12" s="191" t="str">
        <f t="shared" si="0"/>
        <v>Prioritise</v>
      </c>
      <c r="N12" s="298"/>
    </row>
    <row r="13" spans="1:14" ht="14.9" customHeight="1" x14ac:dyDescent="0.35">
      <c r="A13" s="307" t="s">
        <v>1437</v>
      </c>
      <c r="B13" s="307" t="s">
        <v>579</v>
      </c>
      <c r="C13" s="96"/>
      <c r="D13" s="13" t="s">
        <v>1441</v>
      </c>
      <c r="E13" s="290" t="s">
        <v>58</v>
      </c>
      <c r="F13" s="291"/>
      <c r="G13" s="140"/>
      <c r="H13" s="153" t="s">
        <v>55</v>
      </c>
      <c r="I13" s="220" t="s">
        <v>137</v>
      </c>
      <c r="J13" s="140"/>
      <c r="K13" s="210"/>
      <c r="L13" s="210" t="s">
        <v>55</v>
      </c>
      <c r="M13" s="191" t="str">
        <f t="shared" si="0"/>
        <v>Prioritise</v>
      </c>
      <c r="N13" s="298"/>
    </row>
    <row r="14" spans="1:14" ht="14.9" customHeight="1" x14ac:dyDescent="0.35">
      <c r="A14" s="307" t="s">
        <v>1437</v>
      </c>
      <c r="B14" s="307" t="s">
        <v>587</v>
      </c>
      <c r="C14" s="105"/>
      <c r="D14" s="13" t="s">
        <v>1442</v>
      </c>
      <c r="E14" s="290" t="s">
        <v>58</v>
      </c>
      <c r="F14" s="291"/>
      <c r="G14" s="140"/>
      <c r="H14" s="153" t="s">
        <v>55</v>
      </c>
      <c r="I14" s="220" t="s">
        <v>137</v>
      </c>
      <c r="J14" s="140"/>
      <c r="K14" s="210"/>
      <c r="L14" s="210" t="s">
        <v>55</v>
      </c>
      <c r="M14" s="191" t="str">
        <f t="shared" si="0"/>
        <v>Prioritise</v>
      </c>
      <c r="N14" s="298"/>
    </row>
    <row r="15" spans="1:14" ht="14.9" customHeight="1" x14ac:dyDescent="0.35">
      <c r="A15" s="307" t="s">
        <v>1437</v>
      </c>
      <c r="B15" s="307" t="s">
        <v>589</v>
      </c>
      <c r="C15" s="105"/>
      <c r="D15" s="13" t="s">
        <v>938</v>
      </c>
      <c r="E15" s="290" t="s">
        <v>58</v>
      </c>
      <c r="F15" s="291"/>
      <c r="G15" s="140"/>
      <c r="H15" s="153" t="s">
        <v>55</v>
      </c>
      <c r="I15" s="220" t="s">
        <v>137</v>
      </c>
      <c r="J15" s="140"/>
      <c r="K15" s="210"/>
      <c r="L15" s="210" t="s">
        <v>55</v>
      </c>
      <c r="M15" s="191" t="str">
        <f t="shared" si="0"/>
        <v>Prioritise</v>
      </c>
      <c r="N15" s="298"/>
    </row>
    <row r="16" spans="1:14" ht="14.9" customHeight="1" x14ac:dyDescent="0.35">
      <c r="A16" s="307" t="s">
        <v>1437</v>
      </c>
      <c r="B16" s="307">
        <v>17</v>
      </c>
      <c r="C16" s="72" t="s">
        <v>191</v>
      </c>
      <c r="D16" s="13" t="s">
        <v>1443</v>
      </c>
      <c r="E16" s="290" t="s">
        <v>58</v>
      </c>
      <c r="F16" s="291"/>
      <c r="G16" s="140"/>
      <c r="H16" s="153" t="s">
        <v>55</v>
      </c>
      <c r="I16" s="220" t="s">
        <v>137</v>
      </c>
      <c r="J16" s="140"/>
      <c r="K16" s="210"/>
      <c r="L16" s="210" t="s">
        <v>55</v>
      </c>
      <c r="M16" s="191" t="str">
        <f t="shared" si="0"/>
        <v>Prioritise</v>
      </c>
      <c r="N16" s="298"/>
    </row>
    <row r="17" spans="1:14" ht="14.9" customHeight="1" x14ac:dyDescent="0.35">
      <c r="A17" s="307" t="s">
        <v>1437</v>
      </c>
      <c r="B17" s="307">
        <v>17</v>
      </c>
      <c r="C17" s="106"/>
      <c r="D17" s="90" t="s">
        <v>1444</v>
      </c>
      <c r="E17" s="292" t="s">
        <v>58</v>
      </c>
      <c r="F17" s="293"/>
      <c r="G17" s="227"/>
      <c r="H17" s="157" t="s">
        <v>55</v>
      </c>
      <c r="I17" s="226" t="s">
        <v>1295</v>
      </c>
      <c r="J17" s="140"/>
      <c r="K17" s="211" t="s">
        <v>55</v>
      </c>
      <c r="L17" s="211" t="s">
        <v>55</v>
      </c>
      <c r="M17" s="191" t="str">
        <f t="shared" si="0"/>
        <v>Prioritise</v>
      </c>
      <c r="N17" s="298"/>
    </row>
    <row r="18" spans="1:14" ht="14.9" customHeight="1" x14ac:dyDescent="0.35">
      <c r="A18" s="346" t="s">
        <v>1437</v>
      </c>
      <c r="B18" s="346" t="s">
        <v>365</v>
      </c>
      <c r="C18" s="106"/>
      <c r="D18" s="90" t="s">
        <v>933</v>
      </c>
      <c r="E18" s="292" t="s">
        <v>58</v>
      </c>
      <c r="F18" s="293"/>
      <c r="G18" s="227" t="s">
        <v>55</v>
      </c>
      <c r="H18" s="157"/>
      <c r="I18" s="226"/>
      <c r="J18" s="227"/>
      <c r="K18" s="211"/>
      <c r="L18" s="211"/>
      <c r="M18" s="191" t="str">
        <f t="shared" si="0"/>
        <v>Deprioritise</v>
      </c>
      <c r="N18" s="298"/>
    </row>
    <row r="19" spans="1:14" ht="14.9" customHeight="1" x14ac:dyDescent="0.35">
      <c r="A19" s="307" t="s">
        <v>1437</v>
      </c>
      <c r="B19" s="307" t="s">
        <v>385</v>
      </c>
      <c r="C19" s="96"/>
      <c r="D19" s="13" t="s">
        <v>951</v>
      </c>
      <c r="E19" s="290" t="s">
        <v>58</v>
      </c>
      <c r="F19" s="291"/>
      <c r="G19" s="140" t="s">
        <v>55</v>
      </c>
      <c r="H19" s="153" t="s">
        <v>55</v>
      </c>
      <c r="I19" s="220"/>
      <c r="J19" s="210"/>
      <c r="K19" s="210"/>
      <c r="L19" s="210"/>
      <c r="M19" s="191" t="str">
        <f t="shared" si="0"/>
        <v>Prioritise</v>
      </c>
      <c r="N19" s="298"/>
    </row>
    <row r="20" spans="1:14" ht="15" customHeight="1" thickBot="1" x14ac:dyDescent="0.4">
      <c r="A20" s="340"/>
      <c r="B20" s="341">
        <v>62</v>
      </c>
      <c r="C20" s="107"/>
      <c r="D20" s="54" t="s">
        <v>380</v>
      </c>
      <c r="E20" s="403"/>
      <c r="F20" s="285"/>
      <c r="G20" s="283"/>
      <c r="H20" s="193"/>
      <c r="I20" s="284"/>
      <c r="J20" s="283"/>
      <c r="K20" s="212"/>
      <c r="L20" s="212"/>
      <c r="M20" s="192" t="str">
        <f t="shared" si="0"/>
        <v>Deprioritise</v>
      </c>
      <c r="N20" s="298"/>
    </row>
    <row r="21" spans="1:14" ht="14.9" customHeight="1" x14ac:dyDescent="0.35">
      <c r="A21" s="344" t="s">
        <v>1445</v>
      </c>
      <c r="B21" s="344">
        <v>20</v>
      </c>
      <c r="C21" s="95" t="s">
        <v>407</v>
      </c>
      <c r="D21" s="47" t="s">
        <v>1446</v>
      </c>
      <c r="E21" s="269" t="s">
        <v>58</v>
      </c>
      <c r="F21" s="289"/>
      <c r="G21" s="215"/>
      <c r="H21" s="155" t="s">
        <v>55</v>
      </c>
      <c r="I21" s="225"/>
      <c r="J21" s="215"/>
      <c r="K21" s="155"/>
      <c r="L21" s="155" t="s">
        <v>55</v>
      </c>
      <c r="M21" s="152" t="str">
        <f t="shared" si="0"/>
        <v>Prioritise</v>
      </c>
      <c r="N21" s="298"/>
    </row>
    <row r="22" spans="1:14" ht="14.9" customHeight="1" x14ac:dyDescent="0.35">
      <c r="A22" s="307" t="s">
        <v>1445</v>
      </c>
      <c r="B22" s="307" t="s">
        <v>819</v>
      </c>
      <c r="C22" s="72" t="s">
        <v>247</v>
      </c>
      <c r="D22" s="104" t="s">
        <v>1447</v>
      </c>
      <c r="E22" s="290" t="s">
        <v>54</v>
      </c>
      <c r="F22" s="291" t="s">
        <v>59</v>
      </c>
      <c r="G22" s="140"/>
      <c r="H22" s="153"/>
      <c r="I22" s="220"/>
      <c r="J22" s="140"/>
      <c r="K22" s="153"/>
      <c r="L22" s="153"/>
      <c r="M22" s="153" t="str">
        <f t="shared" si="0"/>
        <v>Deprioritise</v>
      </c>
      <c r="N22" s="298"/>
    </row>
    <row r="23" spans="1:14" ht="14.9" customHeight="1" x14ac:dyDescent="0.35">
      <c r="A23" s="307" t="s">
        <v>1445</v>
      </c>
      <c r="B23" s="307" t="s">
        <v>1448</v>
      </c>
      <c r="C23" s="64" t="s">
        <v>258</v>
      </c>
      <c r="D23" s="13" t="s">
        <v>969</v>
      </c>
      <c r="E23" s="290" t="s">
        <v>58</v>
      </c>
      <c r="F23" s="291" t="s">
        <v>59</v>
      </c>
      <c r="G23" s="140"/>
      <c r="H23" s="153"/>
      <c r="I23" s="220"/>
      <c r="J23" s="140"/>
      <c r="K23" s="153"/>
      <c r="L23" s="153"/>
      <c r="M23" s="153" t="str">
        <f t="shared" si="0"/>
        <v>Deprioritise</v>
      </c>
      <c r="N23" s="298"/>
    </row>
    <row r="24" spans="1:14" ht="14.9" customHeight="1" x14ac:dyDescent="0.35">
      <c r="A24" s="307" t="s">
        <v>1445</v>
      </c>
      <c r="B24" s="307" t="s">
        <v>1449</v>
      </c>
      <c r="C24" s="64" t="s">
        <v>1450</v>
      </c>
      <c r="D24" s="13" t="s">
        <v>1300</v>
      </c>
      <c r="E24" s="290" t="s">
        <v>58</v>
      </c>
      <c r="F24" s="291" t="s">
        <v>59</v>
      </c>
      <c r="G24" s="140"/>
      <c r="H24" s="153"/>
      <c r="I24" s="220"/>
      <c r="J24" s="140"/>
      <c r="K24" s="153"/>
      <c r="L24" s="153"/>
      <c r="M24" s="153" t="str">
        <f t="shared" si="0"/>
        <v>Deprioritise</v>
      </c>
      <c r="N24" s="298"/>
    </row>
    <row r="25" spans="1:14" ht="14.9" customHeight="1" x14ac:dyDescent="0.35">
      <c r="A25" s="307" t="s">
        <v>1445</v>
      </c>
      <c r="B25" s="307" t="s">
        <v>1451</v>
      </c>
      <c r="C25" s="105"/>
      <c r="D25" s="13" t="s">
        <v>1452</v>
      </c>
      <c r="E25" s="290" t="s">
        <v>58</v>
      </c>
      <c r="F25" s="291" t="s">
        <v>59</v>
      </c>
      <c r="G25" s="140"/>
      <c r="H25" s="153" t="s">
        <v>55</v>
      </c>
      <c r="I25" s="220"/>
      <c r="J25" s="140"/>
      <c r="K25" s="153"/>
      <c r="L25" s="153"/>
      <c r="M25" s="153" t="str">
        <f t="shared" si="0"/>
        <v>Prioritise</v>
      </c>
      <c r="N25" s="298"/>
    </row>
    <row r="26" spans="1:14" ht="14.9" customHeight="1" x14ac:dyDescent="0.35">
      <c r="A26" s="307" t="s">
        <v>1445</v>
      </c>
      <c r="B26" s="307">
        <v>21</v>
      </c>
      <c r="C26" s="105"/>
      <c r="D26" s="13" t="s">
        <v>1453</v>
      </c>
      <c r="E26" s="290" t="s">
        <v>58</v>
      </c>
      <c r="F26" s="291" t="s">
        <v>59</v>
      </c>
      <c r="G26" s="140"/>
      <c r="H26" s="153" t="s">
        <v>55</v>
      </c>
      <c r="I26" s="220"/>
      <c r="J26" s="140"/>
      <c r="K26" s="153"/>
      <c r="L26" s="153"/>
      <c r="M26" s="153" t="str">
        <f t="shared" si="0"/>
        <v>Prioritise</v>
      </c>
      <c r="N26" s="298"/>
    </row>
    <row r="27" spans="1:14" ht="14.9" customHeight="1" x14ac:dyDescent="0.35">
      <c r="A27" s="307" t="s">
        <v>1445</v>
      </c>
      <c r="B27" s="307">
        <v>22</v>
      </c>
      <c r="C27" s="105"/>
      <c r="D27" s="13" t="s">
        <v>1454</v>
      </c>
      <c r="E27" s="290" t="s">
        <v>58</v>
      </c>
      <c r="F27" s="291" t="s">
        <v>59</v>
      </c>
      <c r="G27" s="140"/>
      <c r="H27" s="153"/>
      <c r="I27" s="220"/>
      <c r="J27" s="140"/>
      <c r="K27" s="153"/>
      <c r="L27" s="153"/>
      <c r="M27" s="153" t="str">
        <f t="shared" si="0"/>
        <v>Deprioritise</v>
      </c>
      <c r="N27" s="298"/>
    </row>
    <row r="28" spans="1:14" ht="14.9" customHeight="1" x14ac:dyDescent="0.35">
      <c r="A28" s="307" t="s">
        <v>1445</v>
      </c>
      <c r="B28" s="307">
        <v>22</v>
      </c>
      <c r="C28" s="96"/>
      <c r="D28" s="13" t="s">
        <v>1455</v>
      </c>
      <c r="E28" s="290" t="s">
        <v>58</v>
      </c>
      <c r="F28" s="291" t="s">
        <v>59</v>
      </c>
      <c r="G28" s="140" t="s">
        <v>55</v>
      </c>
      <c r="H28" s="153"/>
      <c r="I28" s="220"/>
      <c r="J28" s="140"/>
      <c r="K28" s="153"/>
      <c r="L28" s="153"/>
      <c r="M28" s="153" t="str">
        <f t="shared" si="0"/>
        <v>Deprioritise</v>
      </c>
      <c r="N28" s="298"/>
    </row>
    <row r="29" spans="1:14" ht="15" customHeight="1" thickBot="1" x14ac:dyDescent="0.4">
      <c r="A29" s="346" t="s">
        <v>1445</v>
      </c>
      <c r="B29" s="346" t="s">
        <v>254</v>
      </c>
      <c r="C29" s="97"/>
      <c r="D29" s="90" t="s">
        <v>1456</v>
      </c>
      <c r="E29" s="292" t="s">
        <v>54</v>
      </c>
      <c r="F29" s="293"/>
      <c r="G29" s="227" t="s">
        <v>55</v>
      </c>
      <c r="H29" s="157"/>
      <c r="I29" s="226"/>
      <c r="J29" s="227"/>
      <c r="K29" s="157"/>
      <c r="L29" s="157"/>
      <c r="M29" s="157" t="str">
        <f t="shared" si="0"/>
        <v>Deprioritise</v>
      </c>
      <c r="N29" s="298"/>
    </row>
    <row r="30" spans="1:14" ht="14.9" customHeight="1" x14ac:dyDescent="0.35">
      <c r="A30" s="344" t="s">
        <v>1457</v>
      </c>
      <c r="B30" s="344" t="s">
        <v>1458</v>
      </c>
      <c r="C30" s="108" t="s">
        <v>288</v>
      </c>
      <c r="D30" s="47" t="s">
        <v>1459</v>
      </c>
      <c r="E30" s="269" t="s">
        <v>58</v>
      </c>
      <c r="F30" s="289"/>
      <c r="G30" s="215"/>
      <c r="H30" s="155" t="s">
        <v>55</v>
      </c>
      <c r="I30" s="225"/>
      <c r="J30" s="215"/>
      <c r="K30" s="155"/>
      <c r="L30" s="155"/>
      <c r="M30" s="155" t="str">
        <f t="shared" si="0"/>
        <v>Prioritise</v>
      </c>
      <c r="N30" s="298"/>
    </row>
    <row r="31" spans="1:14" ht="14.9" customHeight="1" x14ac:dyDescent="0.35">
      <c r="A31" s="307" t="s">
        <v>1457</v>
      </c>
      <c r="B31" s="307" t="s">
        <v>1460</v>
      </c>
      <c r="C31" s="72" t="s">
        <v>344</v>
      </c>
      <c r="D31" s="13" t="s">
        <v>1461</v>
      </c>
      <c r="E31" s="290" t="s">
        <v>58</v>
      </c>
      <c r="F31" s="291"/>
      <c r="G31" s="140"/>
      <c r="H31" s="153" t="s">
        <v>55</v>
      </c>
      <c r="I31" s="220"/>
      <c r="J31" s="140"/>
      <c r="K31" s="153"/>
      <c r="L31" s="153"/>
      <c r="M31" s="153" t="str">
        <f t="shared" si="0"/>
        <v>Prioritise</v>
      </c>
      <c r="N31" s="298"/>
    </row>
    <row r="32" spans="1:14" ht="14.9" customHeight="1" x14ac:dyDescent="0.35">
      <c r="A32" s="307" t="s">
        <v>1457</v>
      </c>
      <c r="B32" s="307" t="s">
        <v>1462</v>
      </c>
      <c r="C32" s="96"/>
      <c r="D32" s="13" t="s">
        <v>999</v>
      </c>
      <c r="E32" s="290" t="s">
        <v>58</v>
      </c>
      <c r="F32" s="291"/>
      <c r="G32" s="140"/>
      <c r="H32" s="153"/>
      <c r="I32" s="220"/>
      <c r="J32" s="140"/>
      <c r="K32" s="153"/>
      <c r="L32" s="153"/>
      <c r="M32" s="153" t="str">
        <f t="shared" si="0"/>
        <v>Deprioritise</v>
      </c>
      <c r="N32" s="298"/>
    </row>
    <row r="33" spans="1:14" ht="14.9" customHeight="1" x14ac:dyDescent="0.35">
      <c r="A33" s="307" t="s">
        <v>1457</v>
      </c>
      <c r="B33" s="307" t="s">
        <v>1463</v>
      </c>
      <c r="C33" s="72" t="s">
        <v>1464</v>
      </c>
      <c r="D33" s="13" t="s">
        <v>1000</v>
      </c>
      <c r="E33" s="290" t="s">
        <v>58</v>
      </c>
      <c r="F33" s="291"/>
      <c r="G33" s="140"/>
      <c r="H33" s="153"/>
      <c r="I33" s="220"/>
      <c r="J33" s="140"/>
      <c r="K33" s="153"/>
      <c r="L33" s="153"/>
      <c r="M33" s="153" t="str">
        <f t="shared" si="0"/>
        <v>Deprioritise</v>
      </c>
      <c r="N33" s="298"/>
    </row>
    <row r="34" spans="1:14" ht="14.9" customHeight="1" x14ac:dyDescent="0.35">
      <c r="A34" s="307" t="s">
        <v>1457</v>
      </c>
      <c r="B34" s="307">
        <v>26</v>
      </c>
      <c r="C34" s="72" t="s">
        <v>857</v>
      </c>
      <c r="D34" s="13" t="s">
        <v>1465</v>
      </c>
      <c r="E34" s="290" t="s">
        <v>58</v>
      </c>
      <c r="F34" s="291"/>
      <c r="G34" s="140"/>
      <c r="H34" s="153" t="s">
        <v>55</v>
      </c>
      <c r="I34" s="220"/>
      <c r="J34" s="140"/>
      <c r="K34" s="153"/>
      <c r="L34" s="153"/>
      <c r="M34" s="153" t="str">
        <f t="shared" si="0"/>
        <v>Prioritise</v>
      </c>
      <c r="N34" s="298"/>
    </row>
    <row r="35" spans="1:14" ht="14.9" customHeight="1" x14ac:dyDescent="0.35">
      <c r="A35" s="307" t="s">
        <v>1457</v>
      </c>
      <c r="B35" s="307">
        <v>26</v>
      </c>
      <c r="C35" s="105"/>
      <c r="D35" s="90" t="s">
        <v>1002</v>
      </c>
      <c r="E35" s="290" t="s">
        <v>54</v>
      </c>
      <c r="F35" s="291"/>
      <c r="G35" s="140"/>
      <c r="H35" s="153"/>
      <c r="I35" s="220"/>
      <c r="J35" s="140"/>
      <c r="K35" s="153"/>
      <c r="L35" s="153"/>
      <c r="M35" s="153" t="str">
        <f t="shared" si="0"/>
        <v>Deprioritise</v>
      </c>
      <c r="N35" s="298"/>
    </row>
    <row r="36" spans="1:14" ht="14.9" customHeight="1" x14ac:dyDescent="0.35">
      <c r="A36" s="307" t="s">
        <v>1457</v>
      </c>
      <c r="B36" s="307">
        <v>27</v>
      </c>
      <c r="C36" s="96"/>
      <c r="D36" s="13" t="s">
        <v>1454</v>
      </c>
      <c r="E36" s="290" t="s">
        <v>58</v>
      </c>
      <c r="F36" s="291"/>
      <c r="G36" s="140"/>
      <c r="H36" s="153"/>
      <c r="I36" s="220"/>
      <c r="J36" s="140"/>
      <c r="K36" s="153"/>
      <c r="L36" s="153"/>
      <c r="M36" s="153" t="str">
        <f t="shared" si="0"/>
        <v>Deprioritise</v>
      </c>
      <c r="N36" s="298"/>
    </row>
    <row r="37" spans="1:14" ht="14.5" x14ac:dyDescent="0.35">
      <c r="A37" s="307" t="s">
        <v>1457</v>
      </c>
      <c r="B37" s="307">
        <v>27</v>
      </c>
      <c r="C37" s="96"/>
      <c r="D37" s="13" t="s">
        <v>1391</v>
      </c>
      <c r="E37" s="290" t="s">
        <v>58</v>
      </c>
      <c r="F37" s="291" t="s">
        <v>59</v>
      </c>
      <c r="G37" s="140" t="s">
        <v>55</v>
      </c>
      <c r="H37" s="153"/>
      <c r="I37" s="220"/>
      <c r="J37" s="140"/>
      <c r="K37" s="153"/>
      <c r="L37" s="153"/>
      <c r="M37" s="153" t="str">
        <f t="shared" si="0"/>
        <v>Deprioritise</v>
      </c>
      <c r="N37" s="298"/>
    </row>
    <row r="38" spans="1:14" ht="14.5" x14ac:dyDescent="0.35">
      <c r="A38" s="307" t="s">
        <v>1457</v>
      </c>
      <c r="B38" s="307" t="s">
        <v>421</v>
      </c>
      <c r="C38" s="96"/>
      <c r="D38" s="13" t="s">
        <v>1466</v>
      </c>
      <c r="E38" s="290" t="s">
        <v>58</v>
      </c>
      <c r="F38" s="291"/>
      <c r="G38" s="140" t="s">
        <v>55</v>
      </c>
      <c r="H38" s="153"/>
      <c r="I38" s="220"/>
      <c r="J38" s="140"/>
      <c r="K38" s="153"/>
      <c r="L38" s="153"/>
      <c r="M38" s="153" t="str">
        <f t="shared" si="0"/>
        <v>Deprioritise</v>
      </c>
      <c r="N38" s="298"/>
    </row>
    <row r="39" spans="1:14" ht="14.5" x14ac:dyDescent="0.35">
      <c r="A39" s="307" t="s">
        <v>1457</v>
      </c>
      <c r="B39" s="307" t="s">
        <v>712</v>
      </c>
      <c r="C39" s="96"/>
      <c r="D39" s="13" t="s">
        <v>1467</v>
      </c>
      <c r="E39" s="290" t="s">
        <v>58</v>
      </c>
      <c r="F39" s="291"/>
      <c r="G39" s="140" t="s">
        <v>55</v>
      </c>
      <c r="H39" s="153"/>
      <c r="I39" s="220"/>
      <c r="J39" s="140"/>
      <c r="K39" s="153"/>
      <c r="L39" s="153"/>
      <c r="M39" s="153" t="str">
        <f t="shared" si="0"/>
        <v>Deprioritise</v>
      </c>
      <c r="N39" s="298"/>
    </row>
    <row r="40" spans="1:14" ht="14.5" x14ac:dyDescent="0.35">
      <c r="A40" s="307" t="s">
        <v>1457</v>
      </c>
      <c r="B40" s="307" t="s">
        <v>532</v>
      </c>
      <c r="C40" s="96"/>
      <c r="D40" s="42" t="s">
        <v>1316</v>
      </c>
      <c r="E40" s="290" t="s">
        <v>54</v>
      </c>
      <c r="F40" s="291"/>
      <c r="G40" s="140" t="s">
        <v>55</v>
      </c>
      <c r="H40" s="153"/>
      <c r="I40" s="220"/>
      <c r="J40" s="140"/>
      <c r="K40" s="153"/>
      <c r="L40" s="153"/>
      <c r="M40" s="153" t="str">
        <f t="shared" si="0"/>
        <v>Deprioritise</v>
      </c>
      <c r="N40" s="298"/>
    </row>
    <row r="41" spans="1:14" ht="14.15" customHeight="1" x14ac:dyDescent="0.35">
      <c r="A41" s="346" t="s">
        <v>1457</v>
      </c>
      <c r="B41" s="346" t="s">
        <v>532</v>
      </c>
      <c r="C41" s="97"/>
      <c r="D41" s="61" t="s">
        <v>1468</v>
      </c>
      <c r="E41" s="292" t="s">
        <v>54</v>
      </c>
      <c r="F41" s="293"/>
      <c r="G41" s="227" t="s">
        <v>55</v>
      </c>
      <c r="H41" s="157"/>
      <c r="I41" s="226"/>
      <c r="J41" s="227"/>
      <c r="K41" s="157"/>
      <c r="L41" s="157"/>
      <c r="M41" s="157" t="str">
        <f t="shared" si="0"/>
        <v>Deprioritise</v>
      </c>
      <c r="N41" s="298"/>
    </row>
    <row r="42" spans="1:14" ht="15" customHeight="1" thickBot="1" x14ac:dyDescent="0.4">
      <c r="A42" s="307" t="s">
        <v>1457</v>
      </c>
      <c r="B42" s="307" t="s">
        <v>857</v>
      </c>
      <c r="C42" s="96"/>
      <c r="D42" s="104" t="s">
        <v>1469</v>
      </c>
      <c r="E42" s="290" t="s">
        <v>95</v>
      </c>
      <c r="F42" s="291"/>
      <c r="G42" s="140" t="s">
        <v>55</v>
      </c>
      <c r="H42" s="153" t="s">
        <v>55</v>
      </c>
      <c r="I42" s="220"/>
      <c r="J42" s="140"/>
      <c r="K42" s="153" t="s">
        <v>55</v>
      </c>
      <c r="L42" s="153"/>
      <c r="M42" s="157" t="str">
        <f t="shared" si="0"/>
        <v>Prioritise</v>
      </c>
      <c r="N42" s="298"/>
    </row>
    <row r="43" spans="1:14" s="26" customFormat="1" ht="14.9" customHeight="1" x14ac:dyDescent="0.35">
      <c r="A43" s="347" t="s">
        <v>1470</v>
      </c>
      <c r="B43" s="347">
        <v>30</v>
      </c>
      <c r="C43" s="99"/>
      <c r="D43" s="102" t="s">
        <v>1471</v>
      </c>
      <c r="E43" s="405" t="s">
        <v>383</v>
      </c>
      <c r="F43" s="406"/>
      <c r="G43" s="215"/>
      <c r="H43" s="155"/>
      <c r="I43" s="154"/>
      <c r="J43" s="141"/>
      <c r="K43" s="209"/>
      <c r="L43" s="209" t="s">
        <v>55</v>
      </c>
      <c r="M43" s="190" t="str">
        <f t="shared" si="0"/>
        <v>Prioritise</v>
      </c>
      <c r="N43" s="298"/>
    </row>
    <row r="44" spans="1:14" ht="14.9" customHeight="1" x14ac:dyDescent="0.35">
      <c r="A44" s="307" t="s">
        <v>1470</v>
      </c>
      <c r="B44" s="307" t="s">
        <v>1472</v>
      </c>
      <c r="C44" s="72" t="s">
        <v>905</v>
      </c>
      <c r="D44" s="13" t="s">
        <v>1473</v>
      </c>
      <c r="E44" s="290" t="s">
        <v>58</v>
      </c>
      <c r="F44" s="291"/>
      <c r="G44" s="140"/>
      <c r="H44" s="153" t="s">
        <v>55</v>
      </c>
      <c r="I44" s="220"/>
      <c r="J44" s="140"/>
      <c r="K44" s="210" t="s">
        <v>55</v>
      </c>
      <c r="L44" s="210" t="s">
        <v>55</v>
      </c>
      <c r="M44" s="191" t="str">
        <f t="shared" si="0"/>
        <v>Prioritise</v>
      </c>
      <c r="N44" s="298"/>
    </row>
    <row r="45" spans="1:14" ht="14.9" customHeight="1" x14ac:dyDescent="0.35">
      <c r="A45" s="307" t="s">
        <v>1470</v>
      </c>
      <c r="B45" s="307" t="s">
        <v>1474</v>
      </c>
      <c r="C45" s="96"/>
      <c r="D45" s="13" t="s">
        <v>1475</v>
      </c>
      <c r="E45" s="307" t="s">
        <v>58</v>
      </c>
      <c r="F45" s="296"/>
      <c r="G45" s="140"/>
      <c r="H45" s="153" t="s">
        <v>55</v>
      </c>
      <c r="I45" s="221"/>
      <c r="J45" s="222"/>
      <c r="K45" s="210"/>
      <c r="L45" s="210" t="s">
        <v>55</v>
      </c>
      <c r="M45" s="191" t="str">
        <f t="shared" si="0"/>
        <v>Prioritise</v>
      </c>
      <c r="N45" s="298"/>
    </row>
    <row r="46" spans="1:14" ht="14.9" customHeight="1" x14ac:dyDescent="0.35">
      <c r="A46" s="307" t="s">
        <v>1470</v>
      </c>
      <c r="B46" s="307" t="s">
        <v>1476</v>
      </c>
      <c r="C46" s="72" t="s">
        <v>898</v>
      </c>
      <c r="D46" s="13" t="s">
        <v>1477</v>
      </c>
      <c r="E46" s="290" t="s">
        <v>58</v>
      </c>
      <c r="F46" s="291"/>
      <c r="G46" s="140"/>
      <c r="H46" s="153" t="s">
        <v>55</v>
      </c>
      <c r="I46" s="220"/>
      <c r="J46" s="140"/>
      <c r="K46" s="210"/>
      <c r="L46" s="210"/>
      <c r="M46" s="191" t="str">
        <f t="shared" si="0"/>
        <v>Prioritise</v>
      </c>
      <c r="N46" s="298"/>
    </row>
    <row r="47" spans="1:14" ht="14.9" customHeight="1" x14ac:dyDescent="0.35">
      <c r="A47" s="307" t="s">
        <v>1470</v>
      </c>
      <c r="B47" s="307" t="s">
        <v>1478</v>
      </c>
      <c r="C47" s="72" t="s">
        <v>1479</v>
      </c>
      <c r="D47" s="13" t="s">
        <v>1480</v>
      </c>
      <c r="E47" s="290" t="s">
        <v>58</v>
      </c>
      <c r="F47" s="291"/>
      <c r="G47" s="140"/>
      <c r="H47" s="153" t="s">
        <v>55</v>
      </c>
      <c r="I47" s="220"/>
      <c r="J47" s="140"/>
      <c r="K47" s="210"/>
      <c r="L47" s="210"/>
      <c r="M47" s="191" t="str">
        <f t="shared" si="0"/>
        <v>Prioritise</v>
      </c>
      <c r="N47" s="298"/>
    </row>
    <row r="48" spans="1:14" ht="14.9" customHeight="1" x14ac:dyDescent="0.35">
      <c r="A48" s="307" t="s">
        <v>1470</v>
      </c>
      <c r="B48" s="307" t="s">
        <v>729</v>
      </c>
      <c r="C48" s="72" t="s">
        <v>868</v>
      </c>
      <c r="D48" s="13" t="s">
        <v>1481</v>
      </c>
      <c r="E48" s="290" t="s">
        <v>58</v>
      </c>
      <c r="F48" s="291"/>
      <c r="G48" s="140"/>
      <c r="H48" s="153" t="s">
        <v>55</v>
      </c>
      <c r="I48" s="220"/>
      <c r="J48" s="140"/>
      <c r="K48" s="210"/>
      <c r="L48" s="210"/>
      <c r="M48" s="191" t="str">
        <f t="shared" si="0"/>
        <v>Prioritise</v>
      </c>
      <c r="N48" s="298"/>
    </row>
    <row r="49" spans="1:14" ht="14.9" customHeight="1" x14ac:dyDescent="0.35">
      <c r="A49" s="307" t="s">
        <v>1470</v>
      </c>
      <c r="B49" s="307" t="s">
        <v>737</v>
      </c>
      <c r="C49" s="96"/>
      <c r="D49" s="13" t="s">
        <v>1482</v>
      </c>
      <c r="E49" s="290" t="s">
        <v>58</v>
      </c>
      <c r="F49" s="291"/>
      <c r="G49" s="140"/>
      <c r="H49" s="153" t="s">
        <v>55</v>
      </c>
      <c r="I49" s="220"/>
      <c r="J49" s="140"/>
      <c r="K49" s="210"/>
      <c r="L49" s="210"/>
      <c r="M49" s="191" t="str">
        <f t="shared" si="0"/>
        <v>Prioritise</v>
      </c>
      <c r="N49" s="298"/>
    </row>
    <row r="50" spans="1:14" ht="14.9" customHeight="1" x14ac:dyDescent="0.35">
      <c r="A50" s="307" t="s">
        <v>1470</v>
      </c>
      <c r="B50" s="307" t="s">
        <v>739</v>
      </c>
      <c r="C50" s="96"/>
      <c r="D50" s="13" t="s">
        <v>1483</v>
      </c>
      <c r="E50" s="290" t="s">
        <v>58</v>
      </c>
      <c r="F50" s="291"/>
      <c r="G50" s="140"/>
      <c r="H50" s="153" t="s">
        <v>55</v>
      </c>
      <c r="I50" s="220"/>
      <c r="J50" s="140"/>
      <c r="K50" s="210"/>
      <c r="L50" s="210"/>
      <c r="M50" s="191" t="str">
        <f t="shared" si="0"/>
        <v>Prioritise</v>
      </c>
      <c r="N50" s="298"/>
    </row>
    <row r="51" spans="1:14" ht="14.9" customHeight="1" x14ac:dyDescent="0.35">
      <c r="A51" s="307" t="s">
        <v>1470</v>
      </c>
      <c r="B51" s="307" t="s">
        <v>568</v>
      </c>
      <c r="C51" s="72" t="s">
        <v>1484</v>
      </c>
      <c r="D51" s="13" t="s">
        <v>1485</v>
      </c>
      <c r="E51" s="290" t="s">
        <v>58</v>
      </c>
      <c r="F51" s="291"/>
      <c r="G51" s="140"/>
      <c r="H51" s="153"/>
      <c r="I51" s="220"/>
      <c r="J51" s="140"/>
      <c r="K51" s="210"/>
      <c r="L51" s="210" t="s">
        <v>55</v>
      </c>
      <c r="M51" s="191" t="str">
        <f t="shared" si="0"/>
        <v>Prioritise</v>
      </c>
      <c r="N51" s="298"/>
    </row>
    <row r="52" spans="1:14" ht="14.9" customHeight="1" x14ac:dyDescent="0.35">
      <c r="A52" s="307" t="s">
        <v>1470</v>
      </c>
      <c r="B52" s="307" t="s">
        <v>572</v>
      </c>
      <c r="C52" s="96"/>
      <c r="D52" s="13" t="s">
        <v>1486</v>
      </c>
      <c r="E52" s="290" t="s">
        <v>58</v>
      </c>
      <c r="F52" s="291"/>
      <c r="G52" s="140"/>
      <c r="H52" s="153"/>
      <c r="I52" s="220"/>
      <c r="J52" s="140"/>
      <c r="K52" s="210"/>
      <c r="L52" s="210" t="s">
        <v>55</v>
      </c>
      <c r="M52" s="191" t="str">
        <f t="shared" si="0"/>
        <v>Prioritise</v>
      </c>
      <c r="N52" s="298"/>
    </row>
    <row r="53" spans="1:14" ht="14.9" customHeight="1" x14ac:dyDescent="0.35">
      <c r="A53" s="307" t="s">
        <v>1470</v>
      </c>
      <c r="B53" s="307">
        <v>34</v>
      </c>
      <c r="C53" s="72" t="s">
        <v>555</v>
      </c>
      <c r="D53" s="13" t="s">
        <v>1487</v>
      </c>
      <c r="E53" s="290" t="s">
        <v>58</v>
      </c>
      <c r="F53" s="291"/>
      <c r="G53" s="140"/>
      <c r="H53" s="153"/>
      <c r="I53" s="220"/>
      <c r="J53" s="140"/>
      <c r="K53" s="210"/>
      <c r="L53" s="210"/>
      <c r="M53" s="191" t="str">
        <f t="shared" si="0"/>
        <v>Deprioritise</v>
      </c>
      <c r="N53" s="298"/>
    </row>
    <row r="54" spans="1:14" ht="14.9" customHeight="1" x14ac:dyDescent="0.35">
      <c r="A54" s="307" t="s">
        <v>1470</v>
      </c>
      <c r="B54" s="307">
        <v>35</v>
      </c>
      <c r="C54" s="96"/>
      <c r="D54" s="13" t="s">
        <v>1488</v>
      </c>
      <c r="E54" s="290" t="s">
        <v>58</v>
      </c>
      <c r="F54" s="291"/>
      <c r="G54" s="140"/>
      <c r="H54" s="156" t="s">
        <v>55</v>
      </c>
      <c r="I54" s="220" t="s">
        <v>137</v>
      </c>
      <c r="J54" s="140"/>
      <c r="K54" s="213" t="s">
        <v>55</v>
      </c>
      <c r="L54" s="213" t="s">
        <v>55</v>
      </c>
      <c r="M54" s="191" t="str">
        <f t="shared" si="0"/>
        <v>Prioritise</v>
      </c>
      <c r="N54" s="298"/>
    </row>
    <row r="55" spans="1:14" ht="14.9" customHeight="1" x14ac:dyDescent="0.35">
      <c r="A55" s="307" t="s">
        <v>1470</v>
      </c>
      <c r="B55" s="307">
        <v>37</v>
      </c>
      <c r="C55" s="105"/>
      <c r="D55" s="13" t="s">
        <v>1337</v>
      </c>
      <c r="E55" s="290" t="s">
        <v>58</v>
      </c>
      <c r="F55" s="291"/>
      <c r="G55" s="140"/>
      <c r="H55" s="153"/>
      <c r="I55" s="220"/>
      <c r="J55" s="140"/>
      <c r="K55" s="210"/>
      <c r="L55" s="210"/>
      <c r="M55" s="191" t="str">
        <f t="shared" si="0"/>
        <v>Deprioritise</v>
      </c>
      <c r="N55" s="298"/>
    </row>
    <row r="56" spans="1:14" ht="14.9" customHeight="1" x14ac:dyDescent="0.35">
      <c r="A56" s="307" t="s">
        <v>1470</v>
      </c>
      <c r="B56" s="307" t="s">
        <v>433</v>
      </c>
      <c r="C56" s="72" t="s">
        <v>555</v>
      </c>
      <c r="D56" s="13" t="s">
        <v>1489</v>
      </c>
      <c r="E56" s="290" t="s">
        <v>58</v>
      </c>
      <c r="F56" s="291"/>
      <c r="G56" s="140" t="s">
        <v>55</v>
      </c>
      <c r="H56" s="153" t="s">
        <v>55</v>
      </c>
      <c r="I56" s="220"/>
      <c r="J56" s="140"/>
      <c r="K56" s="210"/>
      <c r="L56" s="210"/>
      <c r="M56" s="191" t="str">
        <f t="shared" si="0"/>
        <v>Prioritise</v>
      </c>
      <c r="N56" s="298"/>
    </row>
    <row r="57" spans="1:14" ht="14.9" customHeight="1" x14ac:dyDescent="0.35">
      <c r="A57" s="307" t="s">
        <v>1470</v>
      </c>
      <c r="B57" s="307" t="s">
        <v>547</v>
      </c>
      <c r="C57" s="96"/>
      <c r="D57" s="13" t="s">
        <v>1339</v>
      </c>
      <c r="E57" s="290" t="s">
        <v>58</v>
      </c>
      <c r="F57" s="291"/>
      <c r="G57" s="140" t="s">
        <v>55</v>
      </c>
      <c r="H57" s="153"/>
      <c r="I57" s="220"/>
      <c r="J57" s="140"/>
      <c r="K57" s="210"/>
      <c r="L57" s="210"/>
      <c r="M57" s="191" t="str">
        <f t="shared" si="0"/>
        <v>Deprioritise</v>
      </c>
      <c r="N57" s="298"/>
    </row>
    <row r="58" spans="1:14" ht="14.9" customHeight="1" x14ac:dyDescent="0.35">
      <c r="A58" s="307" t="s">
        <v>1470</v>
      </c>
      <c r="B58" s="350" t="s">
        <v>1020</v>
      </c>
      <c r="C58" s="109"/>
      <c r="D58" s="13" t="s">
        <v>1490</v>
      </c>
      <c r="E58" s="290" t="s">
        <v>58</v>
      </c>
      <c r="F58" s="291"/>
      <c r="G58" s="140" t="s">
        <v>55</v>
      </c>
      <c r="H58" s="153" t="s">
        <v>55</v>
      </c>
      <c r="I58" s="220"/>
      <c r="J58" s="140"/>
      <c r="K58" s="210"/>
      <c r="L58" s="210" t="s">
        <v>55</v>
      </c>
      <c r="M58" s="191" t="str">
        <f t="shared" si="0"/>
        <v>Prioritise</v>
      </c>
      <c r="N58" s="298"/>
    </row>
    <row r="59" spans="1:14" ht="14.9" customHeight="1" x14ac:dyDescent="0.35">
      <c r="A59" s="307" t="s">
        <v>1470</v>
      </c>
      <c r="B59" s="307" t="s">
        <v>1022</v>
      </c>
      <c r="C59" s="96"/>
      <c r="D59" s="13" t="s">
        <v>1491</v>
      </c>
      <c r="E59" s="290" t="s">
        <v>58</v>
      </c>
      <c r="F59" s="291"/>
      <c r="G59" s="140" t="s">
        <v>55</v>
      </c>
      <c r="H59" s="153"/>
      <c r="I59" s="220"/>
      <c r="J59" s="140"/>
      <c r="K59" s="210"/>
      <c r="L59" s="210" t="s">
        <v>55</v>
      </c>
      <c r="M59" s="191" t="str">
        <f t="shared" si="0"/>
        <v>Prioritise</v>
      </c>
      <c r="N59" s="298"/>
    </row>
    <row r="60" spans="1:14" ht="14.9" customHeight="1" x14ac:dyDescent="0.35">
      <c r="A60" s="307" t="s">
        <v>1470</v>
      </c>
      <c r="B60" s="307" t="s">
        <v>569</v>
      </c>
      <c r="C60" s="96"/>
      <c r="D60" s="13" t="s">
        <v>1492</v>
      </c>
      <c r="E60" s="290" t="s">
        <v>54</v>
      </c>
      <c r="F60" s="291"/>
      <c r="G60" s="140" t="s">
        <v>55</v>
      </c>
      <c r="H60" s="153" t="s">
        <v>55</v>
      </c>
      <c r="I60" s="220"/>
      <c r="J60" s="140"/>
      <c r="K60" s="210"/>
      <c r="L60" s="210"/>
      <c r="M60" s="191" t="str">
        <f t="shared" si="0"/>
        <v>Prioritise</v>
      </c>
      <c r="N60" s="298"/>
    </row>
    <row r="61" spans="1:14" ht="14.9" customHeight="1" x14ac:dyDescent="0.35">
      <c r="A61" s="346" t="s">
        <v>1470</v>
      </c>
      <c r="B61" s="346" t="s">
        <v>1034</v>
      </c>
      <c r="C61" s="97"/>
      <c r="D61" s="90" t="s">
        <v>1039</v>
      </c>
      <c r="E61" s="292" t="s">
        <v>58</v>
      </c>
      <c r="F61" s="293"/>
      <c r="G61" s="227" t="s">
        <v>55</v>
      </c>
      <c r="H61" s="157"/>
      <c r="I61" s="226"/>
      <c r="J61" s="227"/>
      <c r="K61" s="211"/>
      <c r="L61" s="211"/>
      <c r="M61" s="191" t="str">
        <f t="shared" si="0"/>
        <v>Deprioritise</v>
      </c>
      <c r="N61" s="298"/>
    </row>
    <row r="62" spans="1:14" ht="15" customHeight="1" thickBot="1" x14ac:dyDescent="0.4">
      <c r="A62" s="340"/>
      <c r="B62" s="341">
        <v>62</v>
      </c>
      <c r="C62" s="53"/>
      <c r="D62" s="54" t="s">
        <v>389</v>
      </c>
      <c r="E62" s="308"/>
      <c r="F62" s="300"/>
      <c r="G62" s="216"/>
      <c r="H62" s="158"/>
      <c r="I62" s="228"/>
      <c r="J62" s="286"/>
      <c r="K62" s="286"/>
      <c r="L62" s="286"/>
      <c r="M62" s="192" t="str">
        <f t="shared" si="0"/>
        <v>Deprioritise</v>
      </c>
      <c r="N62" s="298"/>
    </row>
    <row r="63" spans="1:14" s="26" customFormat="1" ht="14.9" customHeight="1" x14ac:dyDescent="0.35">
      <c r="A63" s="347" t="s">
        <v>1493</v>
      </c>
      <c r="B63" s="347">
        <v>41</v>
      </c>
      <c r="C63" s="108" t="s">
        <v>1494</v>
      </c>
      <c r="D63" s="101" t="s">
        <v>1495</v>
      </c>
      <c r="E63" s="405" t="s">
        <v>392</v>
      </c>
      <c r="F63" s="406"/>
      <c r="G63" s="215"/>
      <c r="H63" s="155" t="s">
        <v>55</v>
      </c>
      <c r="I63" s="154"/>
      <c r="J63" s="141"/>
      <c r="K63" s="155"/>
      <c r="L63" s="155" t="s">
        <v>55</v>
      </c>
      <c r="M63" s="190" t="str">
        <f t="shared" si="0"/>
        <v>Prioritise</v>
      </c>
      <c r="N63" s="298"/>
    </row>
    <row r="64" spans="1:14" ht="14.9" customHeight="1" x14ac:dyDescent="0.35">
      <c r="A64" s="307" t="s">
        <v>1493</v>
      </c>
      <c r="B64" s="307" t="s">
        <v>785</v>
      </c>
      <c r="C64" s="96"/>
      <c r="D64" s="42" t="s">
        <v>1496</v>
      </c>
      <c r="E64" s="290" t="s">
        <v>58</v>
      </c>
      <c r="F64" s="291"/>
      <c r="G64" s="140"/>
      <c r="H64" s="153"/>
      <c r="I64" s="220"/>
      <c r="J64" s="140"/>
      <c r="K64" s="153"/>
      <c r="L64" s="153" t="s">
        <v>55</v>
      </c>
      <c r="M64" s="191" t="str">
        <f t="shared" si="0"/>
        <v>Prioritise</v>
      </c>
      <c r="N64" s="298"/>
    </row>
    <row r="65" spans="1:14" ht="14.9" customHeight="1" x14ac:dyDescent="0.35">
      <c r="A65" s="307" t="s">
        <v>1493</v>
      </c>
      <c r="B65" s="307" t="s">
        <v>1497</v>
      </c>
      <c r="C65" s="96"/>
      <c r="D65" s="42" t="s">
        <v>1498</v>
      </c>
      <c r="E65" s="290" t="s">
        <v>58</v>
      </c>
      <c r="F65" s="291"/>
      <c r="G65" s="140"/>
      <c r="H65" s="153" t="s">
        <v>55</v>
      </c>
      <c r="I65" s="220"/>
      <c r="J65" s="140"/>
      <c r="K65" s="153"/>
      <c r="L65" s="153" t="s">
        <v>55</v>
      </c>
      <c r="M65" s="191" t="str">
        <f t="shared" si="0"/>
        <v>Prioritise</v>
      </c>
      <c r="N65" s="298"/>
    </row>
    <row r="66" spans="1:14" ht="14.9" customHeight="1" x14ac:dyDescent="0.35">
      <c r="A66" s="307" t="s">
        <v>1493</v>
      </c>
      <c r="B66" s="307" t="s">
        <v>1499</v>
      </c>
      <c r="C66" s="96"/>
      <c r="D66" s="42" t="s">
        <v>1500</v>
      </c>
      <c r="E66" s="290" t="s">
        <v>58</v>
      </c>
      <c r="F66" s="291"/>
      <c r="G66" s="140"/>
      <c r="H66" s="153" t="s">
        <v>55</v>
      </c>
      <c r="I66" s="220"/>
      <c r="J66" s="140"/>
      <c r="K66" s="153"/>
      <c r="L66" s="153" t="s">
        <v>55</v>
      </c>
      <c r="M66" s="191" t="str">
        <f t="shared" si="0"/>
        <v>Prioritise</v>
      </c>
      <c r="N66" s="298"/>
    </row>
    <row r="67" spans="1:14" ht="14.5" customHeight="1" x14ac:dyDescent="0.35">
      <c r="A67" s="307" t="s">
        <v>1493</v>
      </c>
      <c r="B67" s="307" t="s">
        <v>1501</v>
      </c>
      <c r="C67" s="96"/>
      <c r="D67" s="13" t="s">
        <v>1502</v>
      </c>
      <c r="E67" s="290" t="s">
        <v>58</v>
      </c>
      <c r="F67" s="291"/>
      <c r="G67" s="140" t="s">
        <v>55</v>
      </c>
      <c r="H67" s="153"/>
      <c r="I67" s="220"/>
      <c r="J67" s="140"/>
      <c r="K67" s="153"/>
      <c r="L67" s="153" t="s">
        <v>55</v>
      </c>
      <c r="M67" s="191" t="str">
        <f t="shared" ref="M67:M70" si="1">IF(COUNTBLANK(H67:L67)=5,"Deprioritise","Prioritise")</f>
        <v>Prioritise</v>
      </c>
      <c r="N67" s="298"/>
    </row>
    <row r="68" spans="1:14" ht="14.5" customHeight="1" x14ac:dyDescent="0.35">
      <c r="A68" s="307" t="s">
        <v>1493</v>
      </c>
      <c r="B68" s="307" t="s">
        <v>1503</v>
      </c>
      <c r="C68" s="96"/>
      <c r="D68" s="13" t="s">
        <v>1052</v>
      </c>
      <c r="E68" s="290" t="s">
        <v>58</v>
      </c>
      <c r="F68" s="291"/>
      <c r="G68" s="140" t="s">
        <v>55</v>
      </c>
      <c r="H68" s="153"/>
      <c r="I68" s="220"/>
      <c r="J68" s="140"/>
      <c r="K68" s="153"/>
      <c r="L68" s="153"/>
      <c r="M68" s="191" t="str">
        <f t="shared" si="1"/>
        <v>Deprioritise</v>
      </c>
      <c r="N68" s="298"/>
    </row>
    <row r="69" spans="1:14" ht="14.9" customHeight="1" x14ac:dyDescent="0.35">
      <c r="A69" s="346" t="s">
        <v>1493</v>
      </c>
      <c r="B69" s="346" t="s">
        <v>1504</v>
      </c>
      <c r="C69" s="97"/>
      <c r="D69" s="90" t="s">
        <v>1356</v>
      </c>
      <c r="E69" s="292" t="s">
        <v>58</v>
      </c>
      <c r="F69" s="293"/>
      <c r="G69" s="227" t="s">
        <v>55</v>
      </c>
      <c r="H69" s="157"/>
      <c r="I69" s="226"/>
      <c r="J69" s="227"/>
      <c r="K69" s="157"/>
      <c r="L69" s="157" t="s">
        <v>55</v>
      </c>
      <c r="M69" s="294" t="str">
        <f t="shared" si="1"/>
        <v>Prioritise</v>
      </c>
      <c r="N69" s="298"/>
    </row>
    <row r="70" spans="1:14" ht="15" customHeight="1" thickBot="1" x14ac:dyDescent="0.4">
      <c r="A70" s="297"/>
      <c r="B70" s="351">
        <v>81</v>
      </c>
      <c r="C70" s="46"/>
      <c r="D70" s="54" t="s">
        <v>410</v>
      </c>
      <c r="E70" s="297"/>
      <c r="F70" s="149"/>
      <c r="G70" s="306"/>
      <c r="H70" s="305"/>
      <c r="I70" s="416"/>
      <c r="J70" s="195"/>
      <c r="K70" s="305"/>
      <c r="L70" s="305"/>
      <c r="M70" s="192" t="str">
        <f t="shared" si="1"/>
        <v>Deprioritise</v>
      </c>
      <c r="N70" s="298"/>
    </row>
    <row r="71" spans="1:14" ht="14.9" customHeight="1" x14ac:dyDescent="0.35">
      <c r="A71" s="352"/>
      <c r="B71" s="352"/>
      <c r="E71" s="299"/>
      <c r="F71" s="302"/>
      <c r="G71" s="298"/>
      <c r="H71" s="298"/>
      <c r="I71" s="298"/>
      <c r="J71" s="298"/>
      <c r="K71" s="298"/>
      <c r="L71" s="298"/>
      <c r="M71" s="298"/>
      <c r="N71" s="298"/>
    </row>
    <row r="72" spans="1:14" ht="14.9" customHeight="1" x14ac:dyDescent="0.35">
      <c r="A72" s="352"/>
      <c r="B72" s="352"/>
      <c r="E72" s="299"/>
      <c r="F72" s="302"/>
      <c r="G72" s="298"/>
      <c r="H72" s="298"/>
      <c r="I72" s="298"/>
      <c r="J72" s="298"/>
      <c r="K72" s="298"/>
      <c r="L72" s="298"/>
      <c r="M72" s="298"/>
      <c r="N72" s="298"/>
    </row>
    <row r="73" spans="1:14" ht="14.9" customHeight="1" x14ac:dyDescent="0.35">
      <c r="A73" s="352"/>
      <c r="B73" s="352"/>
      <c r="E73" s="299"/>
      <c r="F73" s="302"/>
      <c r="G73" s="298"/>
      <c r="H73" s="298"/>
      <c r="I73" s="298"/>
      <c r="J73" s="298"/>
      <c r="K73" s="298"/>
      <c r="L73" s="298"/>
      <c r="M73" s="298"/>
      <c r="N73" s="298"/>
    </row>
    <row r="74" spans="1:14" ht="14.9" customHeight="1" x14ac:dyDescent="0.35">
      <c r="A74" s="352"/>
      <c r="B74" s="352"/>
      <c r="E74" s="299"/>
      <c r="F74" s="302"/>
      <c r="G74" s="298"/>
      <c r="H74" s="298"/>
      <c r="I74" s="298"/>
      <c r="J74" s="298"/>
      <c r="K74" s="298"/>
      <c r="L74" s="298"/>
      <c r="M74" s="298"/>
      <c r="N74" s="298"/>
    </row>
    <row r="75" spans="1:14" ht="14.9" customHeight="1" x14ac:dyDescent="0.35">
      <c r="A75" s="352"/>
      <c r="B75" s="352"/>
      <c r="E75" s="299"/>
      <c r="F75" s="302"/>
      <c r="G75" s="298"/>
      <c r="H75" s="298"/>
      <c r="I75" s="298"/>
      <c r="J75" s="298"/>
      <c r="K75" s="298"/>
      <c r="L75" s="298"/>
      <c r="M75" s="298"/>
      <c r="N75" s="298"/>
    </row>
    <row r="76" spans="1:14" ht="14.9" customHeight="1" x14ac:dyDescent="0.35">
      <c r="A76" s="352"/>
      <c r="B76" s="352"/>
      <c r="E76" s="299"/>
      <c r="F76" s="302"/>
      <c r="G76" s="298"/>
      <c r="H76" s="298"/>
      <c r="I76" s="298"/>
      <c r="J76" s="298"/>
      <c r="K76" s="298"/>
      <c r="L76" s="298"/>
      <c r="M76" s="298"/>
      <c r="N76" s="298"/>
    </row>
    <row r="77" spans="1:14" ht="14.9" customHeight="1" x14ac:dyDescent="0.35">
      <c r="A77" s="352"/>
      <c r="B77" s="352"/>
      <c r="E77" s="299"/>
      <c r="F77" s="302"/>
      <c r="G77" s="298"/>
      <c r="H77" s="298"/>
      <c r="I77" s="298"/>
      <c r="J77" s="298"/>
      <c r="K77" s="298"/>
      <c r="L77" s="298"/>
      <c r="M77" s="298"/>
      <c r="N77" s="298"/>
    </row>
    <row r="78" spans="1:14" ht="14.9" customHeight="1" x14ac:dyDescent="0.35">
      <c r="A78" s="352"/>
      <c r="B78" s="352"/>
      <c r="E78" s="299"/>
      <c r="F78" s="302"/>
      <c r="G78" s="298"/>
      <c r="H78" s="298"/>
      <c r="I78" s="298"/>
      <c r="J78" s="298"/>
      <c r="K78" s="298"/>
      <c r="L78" s="298"/>
      <c r="M78" s="298"/>
      <c r="N78" s="298"/>
    </row>
    <row r="79" spans="1:14" ht="14.9" customHeight="1" x14ac:dyDescent="0.35">
      <c r="A79" s="352"/>
      <c r="B79" s="352"/>
      <c r="E79" s="299"/>
      <c r="F79" s="302"/>
      <c r="G79" s="298"/>
      <c r="H79" s="298"/>
      <c r="I79" s="298"/>
      <c r="J79" s="298"/>
      <c r="K79" s="298"/>
      <c r="L79" s="298"/>
      <c r="M79" s="298"/>
      <c r="N79" s="298"/>
    </row>
    <row r="80" spans="1:14" ht="14.9" customHeight="1" x14ac:dyDescent="0.35">
      <c r="A80" s="352"/>
      <c r="B80" s="352"/>
      <c r="E80" s="299"/>
      <c r="F80" s="302"/>
      <c r="G80" s="298"/>
      <c r="H80" s="298"/>
      <c r="I80" s="298"/>
      <c r="J80" s="298"/>
      <c r="K80" s="298"/>
      <c r="L80" s="298"/>
      <c r="M80" s="298"/>
      <c r="N80" s="298"/>
    </row>
    <row r="81" spans="1:14" ht="14.9" customHeight="1" x14ac:dyDescent="0.35">
      <c r="A81" s="352"/>
      <c r="B81" s="352"/>
      <c r="E81" s="299"/>
      <c r="F81" s="302"/>
      <c r="G81" s="298"/>
      <c r="H81" s="298"/>
      <c r="I81" s="298"/>
      <c r="J81" s="298"/>
      <c r="K81" s="298"/>
      <c r="L81" s="298"/>
      <c r="M81" s="298"/>
      <c r="N81" s="298"/>
    </row>
    <row r="82" spans="1:14" ht="14.9" customHeight="1" x14ac:dyDescent="0.35">
      <c r="A82" s="352"/>
      <c r="B82" s="352"/>
      <c r="E82" s="299"/>
      <c r="F82" s="302"/>
      <c r="G82" s="298"/>
      <c r="H82" s="298"/>
      <c r="I82" s="298"/>
      <c r="J82" s="298"/>
      <c r="K82" s="298"/>
      <c r="L82" s="298"/>
      <c r="M82" s="298"/>
      <c r="N82" s="298"/>
    </row>
    <row r="83" spans="1:14" ht="14.9" customHeight="1" x14ac:dyDescent="0.35">
      <c r="A83" s="352"/>
      <c r="B83" s="352"/>
      <c r="E83" s="299"/>
      <c r="F83" s="302"/>
      <c r="G83" s="298"/>
      <c r="H83" s="298"/>
      <c r="I83" s="298"/>
      <c r="J83" s="298"/>
      <c r="K83" s="298"/>
      <c r="L83" s="298"/>
      <c r="M83" s="298"/>
      <c r="N83" s="298"/>
    </row>
    <row r="84" spans="1:14" ht="14.9" customHeight="1" x14ac:dyDescent="0.35">
      <c r="A84" s="352"/>
      <c r="B84" s="352"/>
      <c r="E84" s="299"/>
      <c r="F84" s="302"/>
      <c r="G84" s="298"/>
      <c r="H84" s="298"/>
      <c r="I84" s="298"/>
      <c r="J84" s="298"/>
      <c r="K84" s="298"/>
      <c r="L84" s="298"/>
      <c r="M84" s="298"/>
      <c r="N84" s="298"/>
    </row>
    <row r="85" spans="1:14" ht="14.9" customHeight="1" x14ac:dyDescent="0.35">
      <c r="A85" s="352"/>
      <c r="B85" s="352"/>
      <c r="E85" s="299"/>
      <c r="F85" s="302"/>
      <c r="G85" s="298"/>
      <c r="H85" s="298"/>
      <c r="I85" s="298"/>
      <c r="J85" s="298"/>
      <c r="K85" s="298"/>
      <c r="L85" s="298"/>
      <c r="M85" s="298"/>
      <c r="N85" s="298"/>
    </row>
    <row r="86" spans="1:14" ht="14.9" customHeight="1" x14ac:dyDescent="0.35">
      <c r="A86" s="352"/>
      <c r="B86" s="352"/>
      <c r="E86" s="299"/>
      <c r="F86" s="302"/>
      <c r="G86" s="298"/>
      <c r="H86" s="298"/>
      <c r="I86" s="298"/>
      <c r="J86" s="298"/>
      <c r="K86" s="298"/>
      <c r="L86" s="298"/>
      <c r="M86" s="298"/>
      <c r="N86" s="298"/>
    </row>
    <row r="87" spans="1:14" ht="14.9" customHeight="1" x14ac:dyDescent="0.35">
      <c r="A87" s="352"/>
      <c r="B87" s="352"/>
      <c r="E87" s="299"/>
      <c r="F87" s="302"/>
      <c r="G87" s="298"/>
      <c r="H87" s="298"/>
      <c r="I87" s="298"/>
      <c r="J87" s="298"/>
      <c r="K87" s="298"/>
      <c r="L87" s="298"/>
      <c r="M87" s="298"/>
      <c r="N87" s="298"/>
    </row>
    <row r="88" spans="1:14" ht="14.9" customHeight="1" x14ac:dyDescent="0.35">
      <c r="A88" s="352"/>
      <c r="B88" s="352"/>
      <c r="E88" s="299"/>
      <c r="F88" s="302"/>
      <c r="G88" s="298"/>
      <c r="H88" s="298"/>
      <c r="I88" s="298"/>
      <c r="J88" s="298"/>
      <c r="K88" s="298"/>
      <c r="L88" s="298"/>
      <c r="M88" s="298"/>
      <c r="N88" s="298"/>
    </row>
    <row r="89" spans="1:14" ht="14.9" customHeight="1" x14ac:dyDescent="0.35">
      <c r="A89" s="352"/>
      <c r="B89" s="352"/>
      <c r="E89" s="299"/>
      <c r="F89" s="302"/>
      <c r="G89" s="298"/>
      <c r="H89" s="298"/>
      <c r="I89" s="298"/>
      <c r="J89" s="298"/>
      <c r="K89" s="298"/>
      <c r="L89" s="298"/>
      <c r="M89" s="298"/>
      <c r="N89" s="298"/>
    </row>
    <row r="90" spans="1:14" ht="14.9" customHeight="1" x14ac:dyDescent="0.35">
      <c r="A90" s="352"/>
      <c r="B90" s="352"/>
      <c r="E90" s="299"/>
      <c r="F90" s="302"/>
      <c r="G90" s="298"/>
      <c r="H90" s="298"/>
      <c r="I90" s="298"/>
      <c r="J90" s="298"/>
      <c r="K90" s="298"/>
      <c r="L90" s="298"/>
      <c r="M90" s="298"/>
      <c r="N90" s="298"/>
    </row>
    <row r="91" spans="1:14" ht="14.9" customHeight="1" x14ac:dyDescent="0.35">
      <c r="A91" s="352"/>
      <c r="B91" s="352"/>
      <c r="E91" s="299"/>
      <c r="F91" s="302"/>
      <c r="G91" s="298"/>
      <c r="H91" s="298"/>
      <c r="I91" s="298"/>
      <c r="J91" s="298"/>
      <c r="K91" s="298"/>
      <c r="L91" s="298"/>
      <c r="M91" s="298"/>
      <c r="N91" s="298"/>
    </row>
    <row r="92" spans="1:14" ht="14.9" customHeight="1" x14ac:dyDescent="0.35">
      <c r="A92" s="352"/>
      <c r="B92" s="352"/>
      <c r="E92" s="299"/>
      <c r="F92" s="302"/>
      <c r="G92" s="298"/>
      <c r="H92" s="298"/>
      <c r="I92" s="298"/>
      <c r="J92" s="298"/>
      <c r="K92" s="298"/>
      <c r="L92" s="298"/>
      <c r="M92" s="298"/>
      <c r="N92" s="298"/>
    </row>
    <row r="93" spans="1:14" ht="14.9" customHeight="1" x14ac:dyDescent="0.35">
      <c r="A93" s="352"/>
      <c r="B93" s="352"/>
      <c r="E93" s="299"/>
      <c r="F93" s="302"/>
      <c r="G93" s="298"/>
      <c r="H93" s="298"/>
      <c r="I93" s="298"/>
      <c r="J93" s="298"/>
      <c r="K93" s="298"/>
      <c r="L93" s="298"/>
      <c r="M93" s="298"/>
      <c r="N93" s="298"/>
    </row>
    <row r="94" spans="1:14" ht="14.9" customHeight="1" x14ac:dyDescent="0.35">
      <c r="A94" s="352"/>
      <c r="B94" s="352"/>
      <c r="E94" s="299"/>
      <c r="F94" s="302"/>
      <c r="G94" s="298"/>
      <c r="H94" s="298"/>
      <c r="I94" s="298"/>
      <c r="J94" s="298"/>
      <c r="K94" s="298"/>
      <c r="L94" s="298"/>
      <c r="M94" s="298"/>
      <c r="N94" s="298"/>
    </row>
    <row r="95" spans="1:14" ht="14.9" customHeight="1" x14ac:dyDescent="0.35">
      <c r="A95" s="352"/>
      <c r="B95" s="352"/>
      <c r="E95" s="299"/>
      <c r="F95" s="302"/>
      <c r="G95" s="298"/>
      <c r="H95" s="298"/>
      <c r="I95" s="298"/>
      <c r="J95" s="298"/>
      <c r="K95" s="298"/>
      <c r="L95" s="298"/>
      <c r="M95" s="298"/>
      <c r="N95" s="298"/>
    </row>
    <row r="96" spans="1:14" ht="14.9" customHeight="1" x14ac:dyDescent="0.35">
      <c r="A96" s="352"/>
      <c r="B96" s="352"/>
      <c r="E96" s="299"/>
      <c r="F96" s="302"/>
      <c r="G96" s="298"/>
      <c r="H96" s="298"/>
      <c r="I96" s="298"/>
      <c r="J96" s="298"/>
      <c r="K96" s="298"/>
      <c r="L96" s="298"/>
      <c r="M96" s="298"/>
      <c r="N96" s="298"/>
    </row>
    <row r="97" spans="1:14" ht="14.9" customHeight="1" x14ac:dyDescent="0.35">
      <c r="A97" s="352"/>
      <c r="B97" s="352"/>
      <c r="E97" s="299"/>
      <c r="F97" s="302"/>
      <c r="G97" s="298"/>
      <c r="H97" s="298"/>
      <c r="I97" s="298"/>
      <c r="J97" s="298"/>
      <c r="K97" s="298"/>
      <c r="L97" s="298"/>
      <c r="M97" s="298"/>
      <c r="N97" s="298"/>
    </row>
    <row r="98" spans="1:14" ht="14.9" customHeight="1" x14ac:dyDescent="0.35">
      <c r="A98" s="352"/>
      <c r="B98" s="352"/>
      <c r="E98" s="299"/>
      <c r="F98" s="302"/>
      <c r="G98" s="298"/>
      <c r="H98" s="298"/>
      <c r="I98" s="298"/>
      <c r="J98" s="298"/>
      <c r="K98" s="298"/>
      <c r="L98" s="298"/>
      <c r="M98" s="298"/>
      <c r="N98" s="298"/>
    </row>
    <row r="99" spans="1:14" ht="14.9" customHeight="1" x14ac:dyDescent="0.35">
      <c r="A99" s="352"/>
      <c r="B99" s="352"/>
      <c r="E99" s="299"/>
      <c r="F99" s="302"/>
      <c r="G99" s="298"/>
      <c r="H99" s="298"/>
      <c r="I99" s="298"/>
      <c r="J99" s="298"/>
      <c r="K99" s="298"/>
      <c r="L99" s="298"/>
      <c r="M99" s="298"/>
      <c r="N99" s="298"/>
    </row>
    <row r="100" spans="1:14" ht="14.9" customHeight="1" x14ac:dyDescent="0.35">
      <c r="A100" s="352"/>
      <c r="B100" s="352"/>
      <c r="E100" s="299"/>
      <c r="F100" s="302"/>
      <c r="G100" s="298"/>
      <c r="H100" s="298"/>
      <c r="I100" s="298"/>
      <c r="J100" s="298"/>
      <c r="K100" s="298"/>
      <c r="L100" s="298"/>
      <c r="M100" s="298"/>
      <c r="N100" s="298"/>
    </row>
    <row r="101" spans="1:14" ht="14.9" customHeight="1" x14ac:dyDescent="0.35">
      <c r="A101" s="352"/>
      <c r="B101" s="352"/>
      <c r="E101" s="299"/>
      <c r="F101" s="302"/>
      <c r="G101" s="298"/>
      <c r="H101" s="298"/>
      <c r="I101" s="298"/>
      <c r="J101" s="298"/>
      <c r="K101" s="298"/>
      <c r="L101" s="298"/>
      <c r="M101" s="298"/>
      <c r="N101" s="298"/>
    </row>
    <row r="102" spans="1:14" ht="14.9" customHeight="1" x14ac:dyDescent="0.35">
      <c r="A102" s="352"/>
      <c r="B102" s="352"/>
      <c r="E102" s="299"/>
      <c r="F102" s="302"/>
      <c r="G102" s="298"/>
      <c r="H102" s="298"/>
      <c r="I102" s="298"/>
      <c r="J102" s="298"/>
      <c r="K102" s="298"/>
      <c r="L102" s="298"/>
      <c r="M102" s="298"/>
      <c r="N102" s="298"/>
    </row>
    <row r="103" spans="1:14" ht="14.9" customHeight="1" x14ac:dyDescent="0.35">
      <c r="A103" s="352"/>
      <c r="B103" s="352"/>
      <c r="E103" s="299"/>
      <c r="F103" s="302"/>
      <c r="G103" s="298"/>
      <c r="H103" s="298"/>
      <c r="I103" s="298"/>
      <c r="J103" s="298"/>
      <c r="K103" s="298"/>
      <c r="L103" s="298"/>
      <c r="M103" s="298"/>
      <c r="N103" s="298"/>
    </row>
    <row r="104" spans="1:14" ht="14.9" customHeight="1" x14ac:dyDescent="0.35">
      <c r="A104" s="352"/>
      <c r="B104" s="352"/>
      <c r="E104" s="299"/>
      <c r="F104" s="302"/>
      <c r="G104" s="298"/>
      <c r="H104" s="298"/>
      <c r="I104" s="298"/>
      <c r="J104" s="298"/>
      <c r="K104" s="298"/>
      <c r="L104" s="298"/>
      <c r="M104" s="298"/>
      <c r="N104" s="298"/>
    </row>
    <row r="105" spans="1:14" ht="14.9" customHeight="1" x14ac:dyDescent="0.35">
      <c r="A105" s="352"/>
      <c r="B105" s="352"/>
      <c r="E105" s="299"/>
      <c r="F105" s="302"/>
      <c r="G105" s="298"/>
      <c r="H105" s="298"/>
      <c r="I105" s="298"/>
      <c r="J105" s="298"/>
      <c r="K105" s="298"/>
      <c r="L105" s="298"/>
      <c r="M105" s="298"/>
      <c r="N105" s="298"/>
    </row>
    <row r="106" spans="1:14" ht="14.9" customHeight="1" x14ac:dyDescent="0.35">
      <c r="A106" s="352"/>
      <c r="B106" s="352"/>
      <c r="E106" s="299"/>
      <c r="F106" s="302"/>
      <c r="G106" s="298"/>
      <c r="H106" s="298"/>
      <c r="I106" s="298"/>
      <c r="J106" s="298"/>
      <c r="K106" s="298"/>
      <c r="L106" s="298"/>
      <c r="M106" s="298"/>
      <c r="N106" s="298"/>
    </row>
    <row r="107" spans="1:14" ht="14.9" customHeight="1" x14ac:dyDescent="0.35">
      <c r="A107" s="352"/>
      <c r="B107" s="352"/>
      <c r="E107" s="299"/>
      <c r="F107" s="302"/>
      <c r="G107" s="298"/>
      <c r="H107" s="298"/>
      <c r="I107" s="298"/>
      <c r="J107" s="298"/>
      <c r="K107" s="298"/>
      <c r="L107" s="298"/>
      <c r="M107" s="298"/>
      <c r="N107" s="298"/>
    </row>
    <row r="108" spans="1:14" ht="14.9" customHeight="1" x14ac:dyDescent="0.35">
      <c r="A108" s="352"/>
      <c r="B108" s="352"/>
      <c r="E108" s="299"/>
      <c r="F108" s="302"/>
      <c r="G108" s="298"/>
      <c r="H108" s="298"/>
      <c r="I108" s="298"/>
      <c r="J108" s="298"/>
      <c r="K108" s="298"/>
      <c r="L108" s="298"/>
      <c r="M108" s="298"/>
      <c r="N108" s="298"/>
    </row>
    <row r="109" spans="1:14" ht="14.9" customHeight="1" x14ac:dyDescent="0.35">
      <c r="A109" s="352"/>
      <c r="B109" s="352"/>
      <c r="E109" s="299"/>
      <c r="F109" s="302"/>
      <c r="G109" s="298"/>
      <c r="H109" s="298"/>
      <c r="I109" s="298"/>
      <c r="J109" s="298"/>
      <c r="K109" s="298"/>
      <c r="L109" s="298"/>
      <c r="M109" s="298"/>
      <c r="N109" s="298"/>
    </row>
    <row r="110" spans="1:14" ht="14.9" customHeight="1" x14ac:dyDescent="0.35">
      <c r="A110" s="352"/>
      <c r="B110" s="352"/>
      <c r="E110" s="299"/>
      <c r="F110" s="302"/>
      <c r="G110" s="298"/>
      <c r="H110" s="298"/>
      <c r="I110" s="298"/>
      <c r="J110" s="298"/>
      <c r="K110" s="298"/>
      <c r="L110" s="298"/>
      <c r="M110" s="298"/>
      <c r="N110" s="298"/>
    </row>
    <row r="111" spans="1:14" ht="14.9" customHeight="1" x14ac:dyDescent="0.35">
      <c r="A111" s="352"/>
      <c r="B111" s="352"/>
      <c r="E111" s="299"/>
      <c r="F111" s="302"/>
      <c r="G111" s="298"/>
      <c r="H111" s="298"/>
      <c r="I111" s="298"/>
      <c r="J111" s="298"/>
      <c r="K111" s="298"/>
      <c r="L111" s="298"/>
      <c r="M111" s="298"/>
      <c r="N111" s="298"/>
    </row>
    <row r="112" spans="1:14" ht="14.9" customHeight="1" x14ac:dyDescent="0.35">
      <c r="A112" s="352"/>
      <c r="B112" s="352"/>
      <c r="E112" s="299"/>
      <c r="F112" s="302"/>
      <c r="G112" s="298"/>
      <c r="H112" s="298"/>
      <c r="I112" s="298"/>
      <c r="J112" s="298"/>
      <c r="K112" s="298"/>
      <c r="L112" s="298"/>
      <c r="M112" s="298"/>
      <c r="N112" s="298"/>
    </row>
    <row r="113" spans="1:14" ht="14.9" customHeight="1" x14ac:dyDescent="0.35">
      <c r="A113" s="352"/>
      <c r="B113" s="352"/>
      <c r="E113" s="299"/>
      <c r="F113" s="302"/>
      <c r="G113" s="298"/>
      <c r="H113" s="298"/>
      <c r="I113" s="298"/>
      <c r="J113" s="298"/>
      <c r="K113" s="298"/>
      <c r="L113" s="298"/>
      <c r="M113" s="298"/>
      <c r="N113" s="298"/>
    </row>
    <row r="114" spans="1:14" ht="14.9" customHeight="1" x14ac:dyDescent="0.35">
      <c r="A114" s="352"/>
      <c r="B114" s="352"/>
      <c r="E114" s="299"/>
      <c r="F114" s="302"/>
      <c r="G114" s="298"/>
      <c r="H114" s="298"/>
      <c r="I114" s="298"/>
      <c r="J114" s="298"/>
      <c r="K114" s="298"/>
      <c r="L114" s="298"/>
      <c r="M114" s="298"/>
      <c r="N114" s="298"/>
    </row>
    <row r="115" spans="1:14" ht="14.9" customHeight="1" x14ac:dyDescent="0.35">
      <c r="A115" s="352"/>
      <c r="B115" s="352"/>
      <c r="E115" s="299"/>
      <c r="F115" s="302"/>
      <c r="G115" s="298"/>
      <c r="H115" s="298"/>
      <c r="I115" s="298"/>
      <c r="J115" s="298"/>
      <c r="K115" s="298"/>
      <c r="L115" s="298"/>
      <c r="M115" s="298"/>
      <c r="N115" s="298"/>
    </row>
    <row r="116" spans="1:14" ht="14.9" customHeight="1" x14ac:dyDescent="0.35">
      <c r="A116" s="352"/>
      <c r="B116" s="352"/>
      <c r="E116" s="299"/>
      <c r="F116" s="302"/>
      <c r="G116" s="298"/>
      <c r="H116" s="298"/>
      <c r="I116" s="298"/>
      <c r="J116" s="298"/>
      <c r="K116" s="298"/>
      <c r="L116" s="298"/>
      <c r="M116" s="298"/>
      <c r="N116" s="298"/>
    </row>
    <row r="117" spans="1:14" ht="14.9" customHeight="1" x14ac:dyDescent="0.35">
      <c r="A117" s="352"/>
      <c r="B117" s="352"/>
      <c r="E117" s="299"/>
      <c r="F117" s="302"/>
      <c r="G117" s="298"/>
      <c r="H117" s="298"/>
      <c r="I117" s="298"/>
      <c r="J117" s="298"/>
      <c r="K117" s="298"/>
      <c r="L117" s="298"/>
      <c r="M117" s="298"/>
      <c r="N117" s="298"/>
    </row>
    <row r="118" spans="1:14" ht="14.9" customHeight="1" x14ac:dyDescent="0.35">
      <c r="A118" s="352"/>
      <c r="B118" s="352"/>
      <c r="E118" s="299"/>
      <c r="F118" s="302"/>
      <c r="G118" s="298"/>
      <c r="H118" s="298"/>
      <c r="I118" s="298"/>
      <c r="J118" s="298"/>
      <c r="K118" s="298"/>
      <c r="L118" s="298"/>
      <c r="M118" s="298"/>
      <c r="N118" s="298"/>
    </row>
    <row r="119" spans="1:14" ht="14.9" customHeight="1" x14ac:dyDescent="0.35">
      <c r="A119" s="352"/>
      <c r="B119" s="352"/>
      <c r="E119" s="299"/>
      <c r="F119" s="302"/>
      <c r="G119" s="298"/>
      <c r="H119" s="298"/>
      <c r="I119" s="298"/>
      <c r="J119" s="298"/>
      <c r="K119" s="298"/>
      <c r="L119" s="298"/>
      <c r="M119" s="298"/>
      <c r="N119" s="298"/>
    </row>
    <row r="120" spans="1:14" ht="14.9" customHeight="1" x14ac:dyDescent="0.35">
      <c r="A120" s="352"/>
      <c r="B120" s="352"/>
      <c r="E120" s="299"/>
      <c r="F120" s="302"/>
      <c r="G120" s="298"/>
      <c r="H120" s="298"/>
      <c r="I120" s="298"/>
      <c r="J120" s="298"/>
      <c r="K120" s="298"/>
      <c r="L120" s="298"/>
      <c r="M120" s="298"/>
      <c r="N120" s="298"/>
    </row>
    <row r="121" spans="1:14" ht="14.9" customHeight="1" x14ac:dyDescent="0.35">
      <c r="A121" s="352"/>
      <c r="B121" s="352"/>
      <c r="E121" s="299"/>
      <c r="F121" s="302"/>
      <c r="G121" s="298"/>
      <c r="H121" s="298"/>
      <c r="I121" s="298"/>
      <c r="J121" s="298"/>
      <c r="K121" s="298"/>
      <c r="L121" s="298"/>
      <c r="M121" s="298"/>
      <c r="N121" s="298"/>
    </row>
    <row r="122" spans="1:14" ht="14.9" customHeight="1" x14ac:dyDescent="0.35">
      <c r="A122" s="352"/>
      <c r="B122" s="352"/>
      <c r="E122" s="299"/>
      <c r="F122" s="302"/>
      <c r="G122" s="298"/>
      <c r="H122" s="298"/>
      <c r="I122" s="298"/>
      <c r="J122" s="298"/>
      <c r="K122" s="298"/>
      <c r="L122" s="298"/>
      <c r="M122" s="298"/>
      <c r="N122" s="298"/>
    </row>
    <row r="123" spans="1:14" ht="14.9" customHeight="1" x14ac:dyDescent="0.35">
      <c r="A123" s="352"/>
      <c r="B123" s="352"/>
      <c r="E123" s="299"/>
      <c r="F123" s="302"/>
      <c r="G123" s="298"/>
      <c r="H123" s="298"/>
      <c r="I123" s="298"/>
      <c r="J123" s="298"/>
      <c r="K123" s="298"/>
      <c r="L123" s="298"/>
      <c r="M123" s="298"/>
      <c r="N123" s="298"/>
    </row>
    <row r="124" spans="1:14" ht="14.9" customHeight="1" x14ac:dyDescent="0.35">
      <c r="A124" s="352"/>
      <c r="B124" s="352"/>
      <c r="E124" s="299"/>
      <c r="F124" s="302"/>
      <c r="G124" s="298"/>
      <c r="H124" s="298"/>
      <c r="I124" s="298"/>
      <c r="J124" s="298"/>
      <c r="K124" s="298"/>
      <c r="L124" s="298"/>
      <c r="M124" s="298"/>
      <c r="N124" s="298"/>
    </row>
    <row r="125" spans="1:14" ht="14.9" customHeight="1" x14ac:dyDescent="0.35">
      <c r="A125" s="352"/>
      <c r="B125" s="352"/>
      <c r="E125" s="299"/>
      <c r="F125" s="302"/>
      <c r="G125" s="298"/>
      <c r="H125" s="298"/>
      <c r="I125" s="298"/>
      <c r="J125" s="298"/>
      <c r="K125" s="298"/>
      <c r="L125" s="298"/>
      <c r="M125" s="298"/>
      <c r="N125" s="298"/>
    </row>
    <row r="126" spans="1:14" ht="14.9" customHeight="1" x14ac:dyDescent="0.35">
      <c r="A126" s="352"/>
      <c r="B126" s="352"/>
      <c r="E126" s="299"/>
      <c r="F126" s="302"/>
      <c r="G126" s="298"/>
      <c r="H126" s="298"/>
      <c r="I126" s="298"/>
      <c r="J126" s="298"/>
      <c r="K126" s="298"/>
      <c r="L126" s="298"/>
      <c r="M126" s="298"/>
      <c r="N126" s="298"/>
    </row>
    <row r="127" spans="1:14" ht="14.9" customHeight="1" x14ac:dyDescent="0.35">
      <c r="A127" s="352"/>
      <c r="B127" s="352"/>
      <c r="E127" s="299"/>
      <c r="F127" s="302"/>
      <c r="G127" s="298"/>
      <c r="H127" s="298"/>
      <c r="I127" s="298"/>
      <c r="J127" s="298"/>
      <c r="K127" s="298"/>
      <c r="L127" s="298"/>
      <c r="M127" s="298"/>
      <c r="N127" s="298"/>
    </row>
    <row r="128" spans="1:14" ht="14.9" customHeight="1" x14ac:dyDescent="0.35">
      <c r="A128" s="352"/>
      <c r="B128" s="352"/>
      <c r="E128" s="299"/>
      <c r="F128" s="302"/>
      <c r="G128" s="298"/>
      <c r="H128" s="298"/>
      <c r="I128" s="298"/>
      <c r="J128" s="298"/>
      <c r="K128" s="298"/>
      <c r="L128" s="298"/>
      <c r="M128" s="298"/>
      <c r="N128" s="298"/>
    </row>
    <row r="129" spans="1:14" ht="14.9" customHeight="1" x14ac:dyDescent="0.35">
      <c r="A129" s="352"/>
      <c r="B129" s="352"/>
      <c r="E129" s="299"/>
      <c r="F129" s="302"/>
      <c r="G129" s="298"/>
      <c r="H129" s="298"/>
      <c r="I129" s="298"/>
      <c r="J129" s="298"/>
      <c r="K129" s="298"/>
      <c r="L129" s="298"/>
      <c r="M129" s="298"/>
      <c r="N129" s="298"/>
    </row>
    <row r="130" spans="1:14" ht="14.9" customHeight="1" x14ac:dyDescent="0.35">
      <c r="A130" s="352"/>
      <c r="B130" s="352"/>
      <c r="E130" s="299"/>
      <c r="F130" s="302"/>
      <c r="G130" s="298"/>
      <c r="H130" s="298"/>
      <c r="I130" s="298"/>
      <c r="J130" s="298"/>
      <c r="K130" s="298"/>
      <c r="L130" s="298"/>
      <c r="M130" s="298"/>
      <c r="N130" s="298"/>
    </row>
    <row r="131" spans="1:14" ht="14.9" customHeight="1" x14ac:dyDescent="0.35">
      <c r="A131" s="352"/>
      <c r="B131" s="352"/>
      <c r="E131" s="299"/>
      <c r="F131" s="302"/>
      <c r="G131" s="298"/>
      <c r="H131" s="298"/>
      <c r="I131" s="298"/>
      <c r="J131" s="298"/>
      <c r="K131" s="298"/>
      <c r="L131" s="298"/>
      <c r="M131" s="298"/>
      <c r="N131" s="298"/>
    </row>
    <row r="132" spans="1:14" ht="14.9" customHeight="1" x14ac:dyDescent="0.35">
      <c r="A132" s="352"/>
      <c r="B132" s="352"/>
      <c r="E132" s="299"/>
      <c r="F132" s="302"/>
      <c r="G132" s="298"/>
      <c r="H132" s="298"/>
      <c r="I132" s="298"/>
      <c r="J132" s="298"/>
      <c r="K132" s="298"/>
      <c r="L132" s="298"/>
      <c r="M132" s="298"/>
      <c r="N132" s="298"/>
    </row>
    <row r="133" spans="1:14" ht="14.9" customHeight="1" x14ac:dyDescent="0.35">
      <c r="A133" s="352"/>
      <c r="B133" s="352"/>
      <c r="E133" s="299"/>
      <c r="F133" s="302"/>
      <c r="G133" s="298"/>
      <c r="H133" s="298"/>
      <c r="I133" s="298"/>
      <c r="J133" s="298"/>
      <c r="K133" s="298"/>
      <c r="L133" s="298"/>
      <c r="M133" s="298"/>
      <c r="N133" s="298"/>
    </row>
    <row r="134" spans="1:14" ht="14.9" customHeight="1" x14ac:dyDescent="0.35">
      <c r="A134" s="352"/>
      <c r="B134" s="352"/>
      <c r="E134" s="299"/>
      <c r="F134" s="302"/>
      <c r="G134" s="298"/>
      <c r="H134" s="298"/>
      <c r="I134" s="298"/>
      <c r="J134" s="298"/>
      <c r="K134" s="298"/>
      <c r="L134" s="298"/>
      <c r="M134" s="298"/>
      <c r="N134" s="298"/>
    </row>
    <row r="135" spans="1:14" ht="14.9" customHeight="1" x14ac:dyDescent="0.35">
      <c r="A135" s="352"/>
      <c r="B135" s="352"/>
      <c r="E135" s="299"/>
      <c r="F135" s="302"/>
      <c r="G135" s="298"/>
      <c r="H135" s="298"/>
      <c r="I135" s="298"/>
      <c r="J135" s="298"/>
      <c r="K135" s="298"/>
      <c r="L135" s="298"/>
      <c r="M135" s="298"/>
      <c r="N135" s="298"/>
    </row>
    <row r="136" spans="1:14" ht="14.9" customHeight="1" x14ac:dyDescent="0.35">
      <c r="A136" s="352"/>
      <c r="B136" s="352"/>
      <c r="E136" s="299"/>
      <c r="F136" s="302"/>
      <c r="G136" s="298"/>
      <c r="H136" s="298"/>
      <c r="I136" s="298"/>
      <c r="J136" s="298"/>
      <c r="K136" s="298"/>
      <c r="L136" s="298"/>
      <c r="M136" s="298"/>
      <c r="N136" s="298"/>
    </row>
    <row r="137" spans="1:14" ht="14.9" customHeight="1" x14ac:dyDescent="0.35">
      <c r="A137" s="352"/>
      <c r="B137" s="352"/>
      <c r="E137" s="299"/>
      <c r="F137" s="302"/>
      <c r="G137" s="298"/>
      <c r="H137" s="298"/>
      <c r="I137" s="298"/>
      <c r="J137" s="298"/>
      <c r="K137" s="298"/>
      <c r="L137" s="298"/>
      <c r="M137" s="298"/>
      <c r="N137" s="298"/>
    </row>
    <row r="138" spans="1:14" ht="14.9" customHeight="1" x14ac:dyDescent="0.35">
      <c r="A138" s="352"/>
      <c r="B138" s="352"/>
      <c r="E138" s="299"/>
      <c r="F138" s="302"/>
      <c r="G138" s="298"/>
      <c r="H138" s="298"/>
      <c r="I138" s="298"/>
      <c r="J138" s="298"/>
      <c r="K138" s="298"/>
      <c r="L138" s="298"/>
      <c r="M138" s="298"/>
      <c r="N138" s="298"/>
    </row>
    <row r="139" spans="1:14" ht="14.9" customHeight="1" x14ac:dyDescent="0.35">
      <c r="A139" s="352"/>
      <c r="B139" s="352"/>
      <c r="E139" s="299"/>
      <c r="F139" s="302"/>
      <c r="G139" s="298"/>
      <c r="H139" s="298"/>
      <c r="I139" s="298"/>
      <c r="J139" s="298"/>
      <c r="K139" s="298"/>
      <c r="L139" s="298"/>
      <c r="M139" s="298"/>
      <c r="N139" s="298"/>
    </row>
    <row r="140" spans="1:14" ht="14.9" customHeight="1" x14ac:dyDescent="0.35">
      <c r="A140" s="352"/>
      <c r="B140" s="352"/>
      <c r="E140" s="299"/>
      <c r="F140" s="302"/>
      <c r="G140" s="298"/>
      <c r="H140" s="298"/>
      <c r="I140" s="298"/>
      <c r="J140" s="298"/>
      <c r="K140" s="298"/>
      <c r="L140" s="298"/>
      <c r="M140" s="298"/>
      <c r="N140" s="298"/>
    </row>
    <row r="141" spans="1:14" ht="14.9" customHeight="1" x14ac:dyDescent="0.35">
      <c r="A141" s="352"/>
      <c r="B141" s="352"/>
      <c r="E141" s="299"/>
      <c r="F141" s="302"/>
      <c r="G141" s="298"/>
      <c r="H141" s="298"/>
      <c r="I141" s="298"/>
      <c r="J141" s="298"/>
      <c r="K141" s="298"/>
      <c r="L141" s="298"/>
      <c r="M141" s="298"/>
      <c r="N141" s="298"/>
    </row>
    <row r="142" spans="1:14" ht="14.9" customHeight="1" x14ac:dyDescent="0.35">
      <c r="A142" s="352"/>
      <c r="B142" s="352"/>
      <c r="E142" s="299"/>
      <c r="F142" s="302"/>
      <c r="G142" s="298"/>
      <c r="H142" s="298"/>
      <c r="I142" s="298"/>
      <c r="J142" s="298"/>
      <c r="K142" s="298"/>
      <c r="L142" s="298"/>
      <c r="M142" s="298"/>
      <c r="N142" s="298"/>
    </row>
    <row r="143" spans="1:14" ht="14.9" customHeight="1" x14ac:dyDescent="0.35">
      <c r="A143" s="352"/>
      <c r="B143" s="352"/>
      <c r="E143" s="299"/>
      <c r="F143" s="302"/>
      <c r="G143" s="298"/>
      <c r="H143" s="298"/>
      <c r="I143" s="298"/>
      <c r="J143" s="298"/>
      <c r="K143" s="298"/>
      <c r="L143" s="298"/>
      <c r="M143" s="298"/>
      <c r="N143" s="298"/>
    </row>
    <row r="144" spans="1:14" ht="14.9" customHeight="1" x14ac:dyDescent="0.35">
      <c r="A144" s="352"/>
      <c r="B144" s="352"/>
      <c r="E144" s="299"/>
      <c r="F144" s="302"/>
      <c r="G144" s="298"/>
      <c r="H144" s="298"/>
      <c r="I144" s="298"/>
      <c r="J144" s="298"/>
      <c r="K144" s="298"/>
      <c r="L144" s="298"/>
      <c r="M144" s="298"/>
      <c r="N144" s="298"/>
    </row>
    <row r="145" spans="1:14" ht="14.9" customHeight="1" x14ac:dyDescent="0.35">
      <c r="A145" s="352"/>
      <c r="B145" s="352"/>
      <c r="E145" s="299"/>
      <c r="F145" s="302"/>
      <c r="G145" s="298"/>
      <c r="H145" s="298"/>
      <c r="I145" s="298"/>
      <c r="J145" s="298"/>
      <c r="K145" s="298"/>
      <c r="L145" s="298"/>
      <c r="M145" s="298"/>
      <c r="N145" s="298"/>
    </row>
    <row r="146" spans="1:14" ht="14.9" customHeight="1" x14ac:dyDescent="0.35">
      <c r="A146" s="352"/>
      <c r="B146" s="352"/>
      <c r="E146" s="299"/>
      <c r="F146" s="302"/>
      <c r="G146" s="298"/>
      <c r="H146" s="298"/>
      <c r="I146" s="298"/>
      <c r="J146" s="298"/>
      <c r="K146" s="298"/>
      <c r="L146" s="298"/>
      <c r="M146" s="298"/>
      <c r="N146" s="298"/>
    </row>
    <row r="147" spans="1:14" ht="14.9" customHeight="1" x14ac:dyDescent="0.35">
      <c r="A147" s="352"/>
      <c r="B147" s="352"/>
      <c r="E147" s="299"/>
      <c r="F147" s="302"/>
      <c r="G147" s="298"/>
      <c r="H147" s="298"/>
      <c r="I147" s="298"/>
      <c r="J147" s="298"/>
      <c r="K147" s="298"/>
      <c r="L147" s="298"/>
      <c r="M147" s="298"/>
      <c r="N147" s="298"/>
    </row>
    <row r="148" spans="1:14" ht="14.9" customHeight="1" x14ac:dyDescent="0.35">
      <c r="A148" s="352"/>
      <c r="B148" s="352"/>
      <c r="E148" s="299"/>
      <c r="F148" s="302"/>
      <c r="G148" s="298"/>
      <c r="H148" s="298"/>
      <c r="I148" s="298"/>
      <c r="J148" s="298"/>
      <c r="K148" s="298"/>
      <c r="L148" s="298"/>
      <c r="M148" s="298"/>
      <c r="N148" s="298"/>
    </row>
    <row r="149" spans="1:14" ht="14.9" customHeight="1" x14ac:dyDescent="0.35">
      <c r="A149" s="352"/>
      <c r="B149" s="352"/>
      <c r="E149" s="299"/>
      <c r="F149" s="302"/>
      <c r="G149" s="298"/>
      <c r="H149" s="298"/>
      <c r="I149" s="298"/>
      <c r="J149" s="298"/>
      <c r="K149" s="298"/>
      <c r="L149" s="298"/>
      <c r="M149" s="298"/>
      <c r="N149" s="298"/>
    </row>
    <row r="150" spans="1:14" ht="14.9" customHeight="1" x14ac:dyDescent="0.35">
      <c r="A150" s="352"/>
      <c r="B150" s="352"/>
      <c r="E150" s="299"/>
      <c r="F150" s="302"/>
      <c r="G150" s="298"/>
      <c r="H150" s="298"/>
      <c r="I150" s="298"/>
      <c r="J150" s="298"/>
      <c r="K150" s="298"/>
      <c r="L150" s="298"/>
      <c r="M150" s="298"/>
      <c r="N150" s="298"/>
    </row>
    <row r="151" spans="1:14" ht="14.9" customHeight="1" x14ac:dyDescent="0.35">
      <c r="A151" s="352"/>
      <c r="B151" s="352"/>
      <c r="E151" s="299"/>
      <c r="F151" s="302"/>
      <c r="G151" s="298"/>
      <c r="H151" s="298"/>
      <c r="I151" s="298"/>
      <c r="J151" s="298"/>
      <c r="K151" s="298"/>
      <c r="L151" s="298"/>
      <c r="M151" s="298"/>
      <c r="N151" s="298"/>
    </row>
    <row r="152" spans="1:14" ht="14.9" customHeight="1" x14ac:dyDescent="0.35">
      <c r="A152" s="352"/>
      <c r="B152" s="352"/>
      <c r="E152" s="299"/>
      <c r="F152" s="302"/>
      <c r="G152" s="298"/>
      <c r="H152" s="298"/>
      <c r="I152" s="298"/>
      <c r="J152" s="298"/>
      <c r="K152" s="298"/>
      <c r="L152" s="298"/>
      <c r="M152" s="298"/>
      <c r="N152" s="298"/>
    </row>
    <row r="153" spans="1:14" ht="14.9" customHeight="1" x14ac:dyDescent="0.35">
      <c r="A153" s="352"/>
      <c r="B153" s="352"/>
      <c r="E153" s="299"/>
      <c r="F153" s="302"/>
      <c r="G153" s="298"/>
      <c r="H153" s="298"/>
      <c r="I153" s="298"/>
      <c r="J153" s="298"/>
      <c r="K153" s="298"/>
      <c r="L153" s="298"/>
      <c r="M153" s="298"/>
      <c r="N153" s="298"/>
    </row>
    <row r="154" spans="1:14" ht="14.9" customHeight="1" x14ac:dyDescent="0.35">
      <c r="A154" s="352"/>
      <c r="B154" s="352"/>
      <c r="E154" s="299"/>
      <c r="F154" s="302"/>
      <c r="G154" s="298"/>
      <c r="H154" s="298"/>
      <c r="I154" s="298"/>
      <c r="J154" s="298"/>
      <c r="K154" s="298"/>
      <c r="L154" s="298"/>
      <c r="M154" s="298"/>
      <c r="N154" s="298"/>
    </row>
    <row r="155" spans="1:14" ht="14.9" customHeight="1" x14ac:dyDescent="0.35">
      <c r="A155" s="352"/>
      <c r="B155" s="352"/>
      <c r="E155" s="299"/>
      <c r="F155" s="302"/>
      <c r="G155" s="298"/>
      <c r="H155" s="298"/>
      <c r="I155" s="298"/>
      <c r="J155" s="298"/>
      <c r="K155" s="298"/>
      <c r="L155" s="298"/>
      <c r="M155" s="298"/>
      <c r="N155" s="298"/>
    </row>
    <row r="156" spans="1:14" ht="14.9" customHeight="1" x14ac:dyDescent="0.35">
      <c r="A156" s="352"/>
      <c r="B156" s="352"/>
      <c r="E156" s="299"/>
      <c r="F156" s="302"/>
      <c r="G156" s="298"/>
      <c r="H156" s="298"/>
      <c r="I156" s="298"/>
      <c r="J156" s="298"/>
      <c r="K156" s="298"/>
      <c r="L156" s="298"/>
      <c r="M156" s="298"/>
      <c r="N156" s="298"/>
    </row>
    <row r="157" spans="1:14" ht="14.9" customHeight="1" x14ac:dyDescent="0.35">
      <c r="A157" s="352"/>
      <c r="B157" s="352"/>
      <c r="E157" s="299"/>
      <c r="F157" s="302"/>
      <c r="G157" s="298"/>
      <c r="H157" s="298"/>
      <c r="I157" s="298"/>
      <c r="J157" s="298"/>
      <c r="K157" s="298"/>
      <c r="L157" s="298"/>
      <c r="M157" s="298"/>
      <c r="N157" s="298"/>
    </row>
    <row r="158" spans="1:14" ht="14.9" customHeight="1" x14ac:dyDescent="0.35">
      <c r="A158" s="352"/>
      <c r="B158" s="352"/>
      <c r="E158" s="299"/>
      <c r="F158" s="302"/>
      <c r="G158" s="298"/>
      <c r="H158" s="298"/>
      <c r="I158" s="298"/>
      <c r="J158" s="298"/>
      <c r="K158" s="298"/>
      <c r="L158" s="298"/>
      <c r="M158" s="298"/>
      <c r="N158" s="298"/>
    </row>
    <row r="159" spans="1:14" ht="14.9" customHeight="1" x14ac:dyDescent="0.35">
      <c r="A159" s="352"/>
      <c r="B159" s="352"/>
      <c r="E159" s="299"/>
      <c r="F159" s="302"/>
      <c r="G159" s="298"/>
      <c r="H159" s="298"/>
      <c r="I159" s="298"/>
      <c r="J159" s="298"/>
      <c r="K159" s="298"/>
      <c r="L159" s="298"/>
      <c r="M159" s="298"/>
      <c r="N159" s="298"/>
    </row>
    <row r="160" spans="1:14" ht="14.9" customHeight="1" x14ac:dyDescent="0.35">
      <c r="A160" s="352"/>
      <c r="B160" s="352"/>
      <c r="E160" s="299"/>
      <c r="F160" s="302"/>
      <c r="G160" s="298"/>
      <c r="H160" s="298"/>
      <c r="I160" s="298"/>
      <c r="J160" s="298"/>
      <c r="K160" s="298"/>
      <c r="L160" s="298"/>
      <c r="M160" s="298"/>
      <c r="N160" s="298"/>
    </row>
    <row r="161" spans="1:14" ht="14.9" customHeight="1" x14ac:dyDescent="0.35">
      <c r="A161" s="352"/>
      <c r="B161" s="352"/>
      <c r="E161" s="299"/>
      <c r="F161" s="302"/>
      <c r="G161" s="298"/>
      <c r="H161" s="298"/>
      <c r="I161" s="298"/>
      <c r="J161" s="298"/>
      <c r="K161" s="298"/>
      <c r="L161" s="298"/>
      <c r="M161" s="298"/>
      <c r="N161" s="298"/>
    </row>
    <row r="162" spans="1:14" ht="14.9" customHeight="1" x14ac:dyDescent="0.35">
      <c r="A162" s="352"/>
      <c r="B162" s="352"/>
      <c r="E162" s="299"/>
      <c r="F162" s="302"/>
      <c r="G162" s="298"/>
      <c r="H162" s="298"/>
      <c r="I162" s="298"/>
      <c r="J162" s="298"/>
      <c r="K162" s="298"/>
      <c r="L162" s="298"/>
      <c r="M162" s="298"/>
      <c r="N162" s="298"/>
    </row>
    <row r="163" spans="1:14" ht="14.9" customHeight="1" x14ac:dyDescent="0.35">
      <c r="A163" s="352"/>
      <c r="B163" s="352"/>
      <c r="E163" s="299"/>
      <c r="F163" s="302"/>
      <c r="G163" s="298"/>
      <c r="H163" s="298"/>
      <c r="I163" s="298"/>
      <c r="J163" s="298"/>
      <c r="K163" s="298"/>
      <c r="L163" s="298"/>
      <c r="M163" s="298"/>
      <c r="N163" s="298"/>
    </row>
    <row r="164" spans="1:14" ht="14.9" customHeight="1" x14ac:dyDescent="0.35">
      <c r="A164" s="352"/>
      <c r="B164" s="352"/>
      <c r="E164" s="299"/>
      <c r="F164" s="302"/>
      <c r="G164" s="298"/>
      <c r="H164" s="298"/>
      <c r="I164" s="298"/>
      <c r="J164" s="298"/>
      <c r="K164" s="298"/>
      <c r="L164" s="298"/>
      <c r="M164" s="298"/>
      <c r="N164" s="298"/>
    </row>
    <row r="165" spans="1:14" ht="14.9" customHeight="1" x14ac:dyDescent="0.35">
      <c r="A165" s="352"/>
      <c r="B165" s="352"/>
      <c r="E165" s="299"/>
      <c r="F165" s="302"/>
      <c r="G165" s="298"/>
      <c r="H165" s="298"/>
      <c r="I165" s="298"/>
      <c r="J165" s="298"/>
      <c r="K165" s="298"/>
      <c r="L165" s="298"/>
      <c r="M165" s="298"/>
      <c r="N165" s="298"/>
    </row>
    <row r="166" spans="1:14" ht="14.9" customHeight="1" x14ac:dyDescent="0.35">
      <c r="A166" s="352"/>
      <c r="B166" s="352"/>
      <c r="E166" s="299"/>
      <c r="F166" s="302"/>
      <c r="G166" s="298"/>
      <c r="H166" s="298"/>
      <c r="I166" s="298"/>
      <c r="J166" s="298"/>
      <c r="K166" s="298"/>
      <c r="L166" s="298"/>
      <c r="M166" s="298"/>
      <c r="N166" s="298"/>
    </row>
    <row r="167" spans="1:14" ht="14.9" customHeight="1" x14ac:dyDescent="0.35">
      <c r="A167" s="352"/>
      <c r="B167" s="352"/>
      <c r="E167" s="299"/>
      <c r="F167" s="302"/>
      <c r="G167" s="298"/>
      <c r="H167" s="298"/>
      <c r="I167" s="298"/>
      <c r="J167" s="298"/>
      <c r="K167" s="298"/>
      <c r="L167" s="298"/>
      <c r="M167" s="298"/>
      <c r="N167" s="298"/>
    </row>
    <row r="168" spans="1:14" ht="14.9" customHeight="1" x14ac:dyDescent="0.35">
      <c r="A168" s="352"/>
      <c r="B168" s="352"/>
      <c r="E168" s="299"/>
      <c r="F168" s="302"/>
      <c r="G168" s="298"/>
      <c r="H168" s="298"/>
      <c r="I168" s="298"/>
      <c r="J168" s="298"/>
      <c r="K168" s="298"/>
      <c r="L168" s="298"/>
      <c r="M168" s="298"/>
      <c r="N168" s="298"/>
    </row>
    <row r="169" spans="1:14" ht="14.9" customHeight="1" x14ac:dyDescent="0.35">
      <c r="A169" s="352"/>
      <c r="B169" s="352"/>
      <c r="E169" s="299"/>
      <c r="F169" s="302"/>
      <c r="G169" s="298"/>
      <c r="H169" s="298"/>
      <c r="I169" s="298"/>
      <c r="J169" s="298"/>
      <c r="K169" s="298"/>
      <c r="L169" s="298"/>
      <c r="M169" s="298"/>
      <c r="N169" s="298"/>
    </row>
    <row r="170" spans="1:14" ht="14.9" customHeight="1" x14ac:dyDescent="0.35">
      <c r="A170" s="352"/>
      <c r="B170" s="352"/>
      <c r="E170" s="299"/>
      <c r="F170" s="302"/>
      <c r="G170" s="298"/>
      <c r="H170" s="298"/>
      <c r="I170" s="298"/>
      <c r="J170" s="298"/>
      <c r="K170" s="298"/>
      <c r="L170" s="298"/>
      <c r="M170" s="298"/>
      <c r="N170" s="298"/>
    </row>
    <row r="171" spans="1:14" ht="14.9" customHeight="1" x14ac:dyDescent="0.35">
      <c r="A171" s="352"/>
      <c r="B171" s="352"/>
      <c r="E171" s="299"/>
      <c r="F171" s="302"/>
      <c r="G171" s="298"/>
      <c r="H171" s="298"/>
      <c r="I171" s="298"/>
      <c r="J171" s="298"/>
      <c r="K171" s="298"/>
      <c r="L171" s="298"/>
      <c r="M171" s="298"/>
      <c r="N171" s="298"/>
    </row>
    <row r="172" spans="1:14" ht="14.9" customHeight="1" x14ac:dyDescent="0.35">
      <c r="A172" s="352"/>
      <c r="B172" s="352"/>
      <c r="E172" s="299"/>
      <c r="F172" s="302"/>
      <c r="G172" s="298"/>
      <c r="H172" s="298"/>
      <c r="I172" s="298"/>
      <c r="J172" s="298"/>
      <c r="K172" s="298"/>
      <c r="L172" s="298"/>
      <c r="M172" s="298"/>
      <c r="N172" s="298"/>
    </row>
    <row r="173" spans="1:14" ht="14.9" customHeight="1" x14ac:dyDescent="0.35">
      <c r="A173" s="352"/>
      <c r="B173" s="352"/>
      <c r="E173" s="299"/>
      <c r="F173" s="302"/>
      <c r="G173" s="298"/>
      <c r="H173" s="298"/>
      <c r="I173" s="298"/>
      <c r="J173" s="298"/>
      <c r="K173" s="298"/>
      <c r="L173" s="298"/>
      <c r="M173" s="298"/>
      <c r="N173" s="298"/>
    </row>
    <row r="174" spans="1:14" ht="14.9" customHeight="1" x14ac:dyDescent="0.35">
      <c r="A174" s="352"/>
      <c r="B174" s="352"/>
      <c r="E174" s="299"/>
      <c r="F174" s="302"/>
      <c r="G174" s="298"/>
      <c r="H174" s="298"/>
      <c r="I174" s="298"/>
      <c r="J174" s="298"/>
      <c r="K174" s="298"/>
      <c r="L174" s="298"/>
      <c r="M174" s="298"/>
      <c r="N174" s="298"/>
    </row>
    <row r="175" spans="1:14" ht="14.9" customHeight="1" x14ac:dyDescent="0.35">
      <c r="A175" s="352"/>
      <c r="B175" s="352"/>
      <c r="E175" s="299"/>
      <c r="F175" s="302"/>
      <c r="G175" s="298"/>
      <c r="H175" s="298"/>
      <c r="I175" s="298"/>
      <c r="J175" s="298"/>
      <c r="K175" s="298"/>
      <c r="L175" s="298"/>
      <c r="M175" s="298"/>
      <c r="N175" s="298"/>
    </row>
    <row r="176" spans="1:14" ht="14.9" customHeight="1" x14ac:dyDescent="0.35">
      <c r="A176" s="352"/>
      <c r="B176" s="352"/>
      <c r="E176" s="299"/>
      <c r="F176" s="302"/>
      <c r="G176" s="298"/>
      <c r="H176" s="298"/>
      <c r="I176" s="298"/>
      <c r="J176" s="298"/>
      <c r="K176" s="298"/>
      <c r="L176" s="298"/>
      <c r="M176" s="298"/>
      <c r="N176" s="298"/>
    </row>
    <row r="177" spans="1:14" ht="14.9" customHeight="1" x14ac:dyDescent="0.35">
      <c r="A177" s="352"/>
      <c r="B177" s="352"/>
      <c r="E177" s="299"/>
      <c r="F177" s="302"/>
      <c r="G177" s="298"/>
      <c r="H177" s="298"/>
      <c r="I177" s="298"/>
      <c r="J177" s="298"/>
      <c r="K177" s="298"/>
      <c r="L177" s="298"/>
      <c r="M177" s="298"/>
      <c r="N177" s="298"/>
    </row>
    <row r="178" spans="1:14" ht="14.9" customHeight="1" x14ac:dyDescent="0.35">
      <c r="A178" s="352"/>
      <c r="B178" s="352"/>
      <c r="E178" s="299"/>
      <c r="F178" s="302"/>
      <c r="G178" s="298"/>
      <c r="H178" s="298"/>
      <c r="I178" s="298"/>
      <c r="J178" s="298"/>
      <c r="K178" s="298"/>
      <c r="L178" s="298"/>
      <c r="M178" s="298"/>
      <c r="N178" s="298"/>
    </row>
    <row r="179" spans="1:14" ht="14.9" customHeight="1" x14ac:dyDescent="0.35">
      <c r="A179" s="352"/>
      <c r="B179" s="352"/>
      <c r="E179" s="299"/>
      <c r="F179" s="302"/>
      <c r="G179" s="298"/>
      <c r="H179" s="298"/>
      <c r="I179" s="298"/>
      <c r="J179" s="298"/>
      <c r="K179" s="298"/>
      <c r="L179" s="298"/>
      <c r="M179" s="298"/>
      <c r="N179" s="298"/>
    </row>
    <row r="180" spans="1:14" ht="14.9" customHeight="1" x14ac:dyDescent="0.35">
      <c r="A180" s="352"/>
      <c r="B180" s="352"/>
      <c r="E180" s="299"/>
      <c r="F180" s="302"/>
      <c r="G180" s="298"/>
      <c r="H180" s="298"/>
      <c r="I180" s="298"/>
      <c r="J180" s="298"/>
      <c r="K180" s="298"/>
      <c r="L180" s="298"/>
      <c r="M180" s="298"/>
      <c r="N180" s="298"/>
    </row>
    <row r="181" spans="1:14" ht="14.9" customHeight="1" x14ac:dyDescent="0.35">
      <c r="A181" s="352"/>
      <c r="B181" s="352"/>
      <c r="E181" s="299"/>
      <c r="F181" s="302"/>
      <c r="G181" s="298"/>
      <c r="H181" s="298"/>
      <c r="I181" s="298"/>
      <c r="J181" s="298"/>
      <c r="K181" s="298"/>
      <c r="L181" s="298"/>
      <c r="M181" s="298"/>
      <c r="N181" s="298"/>
    </row>
    <row r="182" spans="1:14" ht="14.9" customHeight="1" x14ac:dyDescent="0.35">
      <c r="A182" s="352"/>
      <c r="B182" s="352"/>
      <c r="E182" s="299"/>
      <c r="F182" s="302"/>
      <c r="G182" s="298"/>
      <c r="H182" s="298"/>
      <c r="I182" s="298"/>
      <c r="J182" s="298"/>
      <c r="K182" s="298"/>
      <c r="L182" s="298"/>
      <c r="M182" s="298"/>
      <c r="N182" s="298"/>
    </row>
    <row r="183" spans="1:14" ht="14.9" customHeight="1" x14ac:dyDescent="0.35">
      <c r="A183" s="352"/>
      <c r="B183" s="352"/>
      <c r="E183" s="299"/>
      <c r="F183" s="302"/>
      <c r="G183" s="298"/>
      <c r="H183" s="298"/>
      <c r="I183" s="298"/>
      <c r="J183" s="298"/>
      <c r="K183" s="298"/>
      <c r="L183" s="298"/>
      <c r="M183" s="298"/>
      <c r="N183" s="298"/>
    </row>
    <row r="184" spans="1:14" ht="14.9" customHeight="1" x14ac:dyDescent="0.35">
      <c r="A184" s="352"/>
      <c r="B184" s="352"/>
      <c r="E184" s="299"/>
      <c r="F184" s="302"/>
      <c r="G184" s="298"/>
      <c r="H184" s="298"/>
      <c r="I184" s="298"/>
      <c r="J184" s="298"/>
      <c r="K184" s="298"/>
      <c r="L184" s="298"/>
      <c r="M184" s="298"/>
      <c r="N184" s="298"/>
    </row>
    <row r="185" spans="1:14" ht="14.9" customHeight="1" x14ac:dyDescent="0.35">
      <c r="A185" s="352"/>
      <c r="B185" s="352"/>
      <c r="E185" s="299"/>
      <c r="F185" s="302"/>
      <c r="G185" s="298"/>
      <c r="H185" s="298"/>
      <c r="I185" s="298"/>
      <c r="J185" s="298"/>
      <c r="K185" s="298"/>
      <c r="L185" s="298"/>
      <c r="M185" s="298"/>
      <c r="N185" s="298"/>
    </row>
    <row r="186" spans="1:14" ht="14.9" customHeight="1" x14ac:dyDescent="0.35">
      <c r="A186" s="352"/>
      <c r="B186" s="352"/>
      <c r="E186" s="299"/>
      <c r="F186" s="302"/>
      <c r="G186" s="298"/>
      <c r="H186" s="298"/>
      <c r="I186" s="298"/>
      <c r="J186" s="298"/>
      <c r="K186" s="298"/>
      <c r="L186" s="298"/>
      <c r="M186" s="298"/>
      <c r="N186" s="298"/>
    </row>
    <row r="187" spans="1:14" ht="14.9" customHeight="1" x14ac:dyDescent="0.35">
      <c r="A187" s="352"/>
      <c r="B187" s="352"/>
      <c r="E187" s="299"/>
      <c r="F187" s="302"/>
      <c r="G187" s="298"/>
      <c r="H187" s="298"/>
      <c r="I187" s="298"/>
      <c r="J187" s="298"/>
      <c r="K187" s="298"/>
      <c r="L187" s="298"/>
      <c r="M187" s="298"/>
      <c r="N187" s="298"/>
    </row>
    <row r="188" spans="1:14" ht="14.9" customHeight="1" x14ac:dyDescent="0.35">
      <c r="A188" s="352"/>
      <c r="B188" s="352"/>
      <c r="E188" s="299"/>
      <c r="F188" s="302"/>
      <c r="G188" s="298"/>
      <c r="H188" s="298"/>
      <c r="I188" s="298"/>
      <c r="J188" s="298"/>
      <c r="K188" s="298"/>
      <c r="L188" s="298"/>
      <c r="M188" s="298"/>
      <c r="N188" s="298"/>
    </row>
    <row r="189" spans="1:14" ht="14.9" customHeight="1" x14ac:dyDescent="0.35">
      <c r="A189" s="352"/>
      <c r="B189" s="352"/>
      <c r="E189" s="299"/>
      <c r="F189" s="302"/>
      <c r="G189" s="298"/>
      <c r="H189" s="298"/>
      <c r="I189" s="298"/>
      <c r="J189" s="298"/>
      <c r="K189" s="298"/>
      <c r="L189" s="298"/>
      <c r="M189" s="298"/>
      <c r="N189" s="298"/>
    </row>
    <row r="190" spans="1:14" ht="14.9" customHeight="1" x14ac:dyDescent="0.35">
      <c r="A190" s="352"/>
      <c r="B190" s="352"/>
      <c r="E190" s="299"/>
      <c r="F190" s="302"/>
      <c r="G190" s="298"/>
      <c r="H190" s="298"/>
      <c r="I190" s="298"/>
      <c r="J190" s="298"/>
      <c r="K190" s="298"/>
      <c r="L190" s="298"/>
      <c r="M190" s="298"/>
      <c r="N190" s="298"/>
    </row>
    <row r="191" spans="1:14" ht="14.9" customHeight="1" x14ac:dyDescent="0.35">
      <c r="A191" s="352"/>
      <c r="B191" s="352"/>
      <c r="E191" s="299"/>
      <c r="F191" s="302"/>
      <c r="G191" s="298"/>
      <c r="H191" s="298"/>
      <c r="I191" s="298"/>
      <c r="J191" s="298"/>
      <c r="K191" s="298"/>
      <c r="L191" s="298"/>
      <c r="M191" s="298"/>
      <c r="N191" s="298"/>
    </row>
    <row r="192" spans="1:14" ht="14.9" customHeight="1" x14ac:dyDescent="0.35">
      <c r="A192" s="352"/>
      <c r="B192" s="352"/>
      <c r="E192" s="299"/>
      <c r="F192" s="302"/>
      <c r="G192" s="298"/>
      <c r="H192" s="298"/>
      <c r="I192" s="298"/>
      <c r="J192" s="298"/>
      <c r="K192" s="298"/>
      <c r="L192" s="298"/>
      <c r="M192" s="298"/>
      <c r="N192" s="298"/>
    </row>
    <row r="193" spans="1:14" ht="14.9" customHeight="1" x14ac:dyDescent="0.35">
      <c r="A193" s="352"/>
      <c r="B193" s="352"/>
      <c r="E193" s="299"/>
      <c r="F193" s="302"/>
      <c r="G193" s="298"/>
      <c r="H193" s="298"/>
      <c r="I193" s="298"/>
      <c r="J193" s="298"/>
      <c r="K193" s="298"/>
      <c r="L193" s="298"/>
      <c r="M193" s="298"/>
      <c r="N193" s="298"/>
    </row>
    <row r="194" spans="1:14" ht="14.9" customHeight="1" x14ac:dyDescent="0.35">
      <c r="A194" s="352"/>
      <c r="B194" s="352"/>
      <c r="E194" s="299"/>
      <c r="F194" s="302"/>
      <c r="G194" s="298"/>
      <c r="H194" s="298"/>
      <c r="I194" s="298"/>
      <c r="J194" s="298"/>
      <c r="K194" s="298"/>
      <c r="L194" s="298"/>
      <c r="M194" s="298"/>
      <c r="N194" s="298"/>
    </row>
    <row r="195" spans="1:14" ht="14.9" customHeight="1" x14ac:dyDescent="0.35">
      <c r="A195" s="352"/>
      <c r="B195" s="352"/>
      <c r="E195" s="299"/>
      <c r="F195" s="302"/>
      <c r="G195" s="298"/>
      <c r="H195" s="298"/>
      <c r="I195" s="298"/>
      <c r="J195" s="298"/>
      <c r="K195" s="298"/>
      <c r="L195" s="298"/>
      <c r="M195" s="298"/>
      <c r="N195" s="298"/>
    </row>
    <row r="196" spans="1:14" ht="14.9" customHeight="1" x14ac:dyDescent="0.35">
      <c r="A196" s="352"/>
      <c r="B196" s="352"/>
      <c r="E196" s="299"/>
      <c r="F196" s="302"/>
      <c r="G196" s="298"/>
      <c r="H196" s="298"/>
      <c r="I196" s="298"/>
      <c r="J196" s="298"/>
      <c r="K196" s="298"/>
      <c r="L196" s="298"/>
      <c r="M196" s="298"/>
      <c r="N196" s="298"/>
    </row>
    <row r="197" spans="1:14" ht="14.9" customHeight="1" x14ac:dyDescent="0.35">
      <c r="A197" s="352"/>
      <c r="B197" s="352"/>
      <c r="E197" s="299"/>
      <c r="F197" s="302"/>
      <c r="G197" s="298"/>
      <c r="H197" s="298"/>
      <c r="I197" s="298"/>
      <c r="J197" s="298"/>
      <c r="K197" s="298"/>
      <c r="L197" s="298"/>
      <c r="M197" s="298"/>
      <c r="N197" s="298"/>
    </row>
    <row r="198" spans="1:14" ht="14.9" customHeight="1" x14ac:dyDescent="0.35">
      <c r="A198" s="352"/>
      <c r="B198" s="352"/>
      <c r="E198" s="299"/>
      <c r="F198" s="302"/>
      <c r="G198" s="298"/>
      <c r="H198" s="298"/>
      <c r="I198" s="298"/>
      <c r="J198" s="298"/>
      <c r="K198" s="298"/>
      <c r="L198" s="298"/>
      <c r="M198" s="298"/>
      <c r="N198" s="298"/>
    </row>
    <row r="199" spans="1:14" ht="14.9" customHeight="1" x14ac:dyDescent="0.35">
      <c r="A199" s="352"/>
      <c r="B199" s="352"/>
      <c r="E199" s="299"/>
      <c r="F199" s="302"/>
      <c r="G199" s="298"/>
      <c r="H199" s="298"/>
      <c r="I199" s="298"/>
      <c r="J199" s="298"/>
      <c r="K199" s="298"/>
      <c r="L199" s="298"/>
      <c r="M199" s="298"/>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4.9" customHeight="1" x14ac:dyDescent="0.35">
      <c r="A210" s="352"/>
      <c r="B210" s="352"/>
      <c r="E210" s="299"/>
      <c r="F210" s="302"/>
      <c r="G210" s="298"/>
      <c r="H210" s="298"/>
      <c r="I210" s="298"/>
      <c r="J210" s="298"/>
      <c r="K210" s="298"/>
      <c r="L210" s="298"/>
      <c r="M210" s="298"/>
      <c r="N210" s="298"/>
    </row>
    <row r="211" spans="1:14" ht="14.9" customHeight="1" x14ac:dyDescent="0.35">
      <c r="A211" s="352"/>
      <c r="B211" s="352"/>
      <c r="E211" s="299"/>
      <c r="F211" s="302"/>
      <c r="G211" s="298"/>
      <c r="H211" s="298"/>
      <c r="I211" s="298"/>
      <c r="J211" s="298"/>
      <c r="K211" s="298"/>
      <c r="L211" s="298"/>
      <c r="M211" s="298"/>
      <c r="N211" s="298"/>
    </row>
    <row r="212" spans="1:14" ht="14.9" customHeight="1" x14ac:dyDescent="0.35">
      <c r="A212" s="352"/>
      <c r="B212" s="352"/>
      <c r="E212" s="299"/>
      <c r="F212" s="302"/>
      <c r="G212" s="298"/>
      <c r="H212" s="298"/>
      <c r="I212" s="298"/>
      <c r="J212" s="298"/>
      <c r="K212" s="298"/>
      <c r="L212" s="298"/>
      <c r="M212" s="298"/>
      <c r="N212" s="298"/>
    </row>
    <row r="213" spans="1:14" ht="14.9" customHeight="1" x14ac:dyDescent="0.35">
      <c r="A213" s="352"/>
      <c r="B213" s="352"/>
      <c r="E213" s="299"/>
      <c r="F213" s="302"/>
      <c r="G213" s="298"/>
      <c r="H213" s="298"/>
      <c r="I213" s="298"/>
      <c r="J213" s="298"/>
      <c r="K213" s="298"/>
      <c r="L213" s="298"/>
      <c r="M213" s="298"/>
      <c r="N213" s="298"/>
    </row>
    <row r="214" spans="1:14" ht="14.9" customHeight="1" x14ac:dyDescent="0.35">
      <c r="A214" s="352"/>
      <c r="B214" s="352"/>
      <c r="E214" s="299"/>
      <c r="F214" s="302"/>
      <c r="G214" s="298"/>
      <c r="H214" s="298"/>
      <c r="I214" s="298"/>
      <c r="J214" s="298"/>
      <c r="K214" s="298"/>
      <c r="L214" s="298"/>
      <c r="M214" s="298"/>
      <c r="N214" s="298"/>
    </row>
    <row r="215" spans="1:14" ht="14.9" customHeight="1" x14ac:dyDescent="0.35">
      <c r="A215" s="352"/>
      <c r="B215" s="352"/>
      <c r="E215" s="299"/>
      <c r="F215" s="302"/>
      <c r="G215" s="298"/>
      <c r="H215" s="298"/>
      <c r="I215" s="298"/>
      <c r="J215" s="298"/>
      <c r="K215" s="298"/>
      <c r="L215" s="298"/>
      <c r="M215" s="298"/>
      <c r="N215" s="298"/>
    </row>
    <row r="216" spans="1:14" ht="14.9" customHeight="1" x14ac:dyDescent="0.35">
      <c r="A216" s="352"/>
      <c r="B216" s="352"/>
      <c r="E216" s="299"/>
      <c r="F216" s="302"/>
      <c r="G216" s="298"/>
      <c r="H216" s="298"/>
      <c r="I216" s="298"/>
      <c r="J216" s="298"/>
      <c r="K216" s="298"/>
      <c r="L216" s="298"/>
      <c r="M216" s="298"/>
      <c r="N216" s="298"/>
    </row>
    <row r="217" spans="1:14" ht="14.9" customHeight="1" x14ac:dyDescent="0.35">
      <c r="A217" s="352"/>
      <c r="B217" s="352"/>
      <c r="E217" s="299"/>
      <c r="F217" s="302"/>
      <c r="G217" s="298"/>
      <c r="H217" s="298"/>
      <c r="I217" s="298"/>
      <c r="J217" s="298"/>
      <c r="K217" s="298"/>
      <c r="L217" s="298"/>
      <c r="M217" s="298"/>
      <c r="N217" s="298"/>
    </row>
    <row r="218" spans="1:14" ht="14.9" customHeight="1" x14ac:dyDescent="0.35">
      <c r="A218" s="352"/>
      <c r="B218" s="352"/>
      <c r="E218" s="299"/>
      <c r="F218" s="302"/>
      <c r="G218" s="298"/>
      <c r="H218" s="298"/>
      <c r="I218" s="298"/>
      <c r="J218" s="298"/>
      <c r="K218" s="298"/>
      <c r="L218" s="298"/>
      <c r="M218" s="298"/>
      <c r="N218" s="298"/>
    </row>
    <row r="219" spans="1:14" ht="14.9" customHeight="1" x14ac:dyDescent="0.35">
      <c r="A219" s="352"/>
      <c r="B219" s="352"/>
      <c r="E219" s="299"/>
      <c r="F219" s="302"/>
      <c r="G219" s="298"/>
      <c r="H219" s="298"/>
      <c r="I219" s="298"/>
      <c r="J219" s="298"/>
      <c r="K219" s="298"/>
      <c r="L219" s="298"/>
      <c r="M219" s="298"/>
      <c r="N219" s="298"/>
    </row>
    <row r="220" spans="1:14" ht="14.9" customHeight="1" x14ac:dyDescent="0.35">
      <c r="A220" s="352"/>
      <c r="B220" s="352"/>
      <c r="E220" s="299"/>
      <c r="F220" s="302"/>
      <c r="G220" s="298"/>
      <c r="H220" s="298"/>
      <c r="I220" s="298"/>
      <c r="J220" s="298"/>
      <c r="K220" s="298"/>
      <c r="L220" s="298"/>
      <c r="M220" s="298"/>
      <c r="N220" s="298"/>
    </row>
    <row r="221" spans="1:14" ht="14.9" customHeight="1" x14ac:dyDescent="0.35">
      <c r="A221" s="352"/>
      <c r="B221" s="352"/>
      <c r="E221" s="299"/>
      <c r="F221" s="302"/>
      <c r="G221" s="298"/>
      <c r="H221" s="298"/>
      <c r="I221" s="298"/>
      <c r="J221" s="298"/>
      <c r="K221" s="298"/>
      <c r="L221" s="298"/>
      <c r="M221" s="298"/>
      <c r="N221" s="298"/>
    </row>
    <row r="222" spans="1:14" ht="14.9" customHeight="1" x14ac:dyDescent="0.35">
      <c r="A222" s="352"/>
      <c r="B222" s="352"/>
      <c r="E222" s="299"/>
      <c r="F222" s="302"/>
      <c r="G222" s="298"/>
      <c r="H222" s="298"/>
      <c r="I222" s="298"/>
      <c r="J222" s="298"/>
      <c r="K222" s="298"/>
      <c r="L222" s="298"/>
      <c r="M222" s="298"/>
      <c r="N222" s="298"/>
    </row>
    <row r="223" spans="1:14" ht="14.9" customHeight="1" x14ac:dyDescent="0.35">
      <c r="A223" s="352"/>
      <c r="B223" s="352"/>
      <c r="E223" s="299"/>
      <c r="F223" s="302"/>
      <c r="G223" s="298"/>
      <c r="H223" s="298"/>
      <c r="I223" s="298"/>
      <c r="J223" s="298"/>
      <c r="K223" s="298"/>
      <c r="L223" s="298"/>
      <c r="M223" s="298"/>
      <c r="N223" s="298"/>
    </row>
    <row r="224" spans="1:14" ht="14.9" customHeight="1" x14ac:dyDescent="0.35">
      <c r="A224" s="352"/>
      <c r="B224" s="352"/>
      <c r="E224" s="299"/>
      <c r="F224" s="302"/>
      <c r="G224" s="298"/>
      <c r="H224" s="298"/>
      <c r="I224" s="298"/>
      <c r="J224" s="298"/>
      <c r="K224" s="298"/>
      <c r="L224" s="298"/>
      <c r="M224" s="298"/>
      <c r="N224" s="298"/>
    </row>
    <row r="225" spans="1:14" ht="14.9" customHeight="1" x14ac:dyDescent="0.35">
      <c r="A225" s="352"/>
      <c r="B225" s="352"/>
      <c r="E225" s="299"/>
      <c r="F225" s="302"/>
      <c r="G225" s="298"/>
      <c r="H225" s="298"/>
      <c r="I225" s="298"/>
      <c r="J225" s="298"/>
      <c r="K225" s="298"/>
      <c r="L225" s="298"/>
      <c r="M225" s="298"/>
      <c r="N225" s="298"/>
    </row>
    <row r="226" spans="1:14" ht="14.9" customHeight="1" x14ac:dyDescent="0.35">
      <c r="A226" s="352"/>
      <c r="B226" s="352"/>
      <c r="E226" s="299"/>
      <c r="F226" s="302"/>
      <c r="G226" s="298"/>
      <c r="H226" s="298"/>
      <c r="I226" s="298"/>
      <c r="J226" s="298"/>
      <c r="K226" s="298"/>
      <c r="L226" s="298"/>
      <c r="M226" s="298"/>
      <c r="N226" s="298"/>
    </row>
    <row r="227" spans="1:14" ht="14.9" customHeight="1" x14ac:dyDescent="0.35">
      <c r="A227" s="352"/>
      <c r="B227" s="352"/>
      <c r="E227" s="299"/>
      <c r="F227" s="302"/>
      <c r="G227" s="298"/>
      <c r="H227" s="298"/>
      <c r="I227" s="298"/>
      <c r="J227" s="298"/>
      <c r="K227" s="298"/>
      <c r="L227" s="298"/>
      <c r="M227" s="298"/>
      <c r="N227" s="298"/>
    </row>
    <row r="228" spans="1:14" ht="14.9" customHeight="1" x14ac:dyDescent="0.35">
      <c r="A228" s="352"/>
      <c r="B228" s="352"/>
      <c r="E228" s="299"/>
      <c r="F228" s="302"/>
      <c r="G228" s="298"/>
      <c r="H228" s="298"/>
      <c r="I228" s="298"/>
      <c r="J228" s="298"/>
      <c r="K228" s="298"/>
      <c r="L228" s="298"/>
      <c r="M228" s="298"/>
      <c r="N228" s="298"/>
    </row>
    <row r="229" spans="1:14" ht="14.9" customHeight="1" x14ac:dyDescent="0.35">
      <c r="A229" s="352"/>
      <c r="B229" s="352"/>
      <c r="E229" s="299"/>
      <c r="F229" s="302"/>
      <c r="G229" s="298"/>
      <c r="H229" s="298"/>
      <c r="I229" s="298"/>
      <c r="J229" s="298"/>
      <c r="K229" s="298"/>
      <c r="L229" s="298"/>
      <c r="M229" s="298"/>
      <c r="N229" s="298"/>
    </row>
    <row r="230" spans="1:14" ht="14.9" customHeight="1" x14ac:dyDescent="0.35">
      <c r="A230" s="352"/>
      <c r="B230" s="352"/>
      <c r="E230" s="299"/>
      <c r="F230" s="302"/>
      <c r="G230" s="298"/>
      <c r="H230" s="298"/>
      <c r="I230" s="298"/>
      <c r="J230" s="298"/>
      <c r="K230" s="298"/>
      <c r="L230" s="298"/>
      <c r="M230" s="298"/>
      <c r="N230" s="298"/>
    </row>
    <row r="231" spans="1:14" ht="14.9" customHeight="1" x14ac:dyDescent="0.35">
      <c r="A231" s="352"/>
      <c r="B231" s="352"/>
      <c r="E231" s="299"/>
      <c r="F231" s="302"/>
      <c r="G231" s="298"/>
      <c r="H231" s="298"/>
      <c r="I231" s="298"/>
      <c r="J231" s="298"/>
      <c r="K231" s="298"/>
      <c r="L231" s="298"/>
      <c r="M231" s="298"/>
      <c r="N231" s="298"/>
    </row>
    <row r="232" spans="1:14" ht="14.9" customHeight="1" x14ac:dyDescent="0.35">
      <c r="A232" s="352"/>
      <c r="B232" s="352"/>
      <c r="E232" s="299"/>
      <c r="F232" s="302"/>
      <c r="G232" s="298"/>
      <c r="H232" s="298"/>
      <c r="I232" s="298"/>
      <c r="J232" s="298"/>
      <c r="K232" s="298"/>
      <c r="L232" s="298"/>
      <c r="M232" s="298"/>
      <c r="N232" s="298"/>
    </row>
    <row r="233" spans="1:14" ht="14.9" customHeight="1" x14ac:dyDescent="0.35">
      <c r="A233" s="352"/>
      <c r="B233" s="352"/>
      <c r="E233" s="299"/>
      <c r="F233" s="302"/>
      <c r="G233" s="298"/>
      <c r="H233" s="298"/>
      <c r="I233" s="298"/>
      <c r="J233" s="298"/>
      <c r="K233" s="298"/>
      <c r="L233" s="298"/>
      <c r="M233" s="298"/>
      <c r="N233" s="298"/>
    </row>
    <row r="234" spans="1:14" ht="14.9" customHeight="1" x14ac:dyDescent="0.35">
      <c r="A234" s="352"/>
      <c r="B234" s="352"/>
      <c r="E234" s="299"/>
      <c r="F234" s="302"/>
      <c r="G234" s="298"/>
      <c r="H234" s="298"/>
      <c r="I234" s="298"/>
      <c r="J234" s="298"/>
      <c r="K234" s="298"/>
      <c r="L234" s="298"/>
      <c r="M234" s="298"/>
      <c r="N234" s="298"/>
    </row>
    <row r="235" spans="1:14" ht="14.9" customHeight="1" x14ac:dyDescent="0.35">
      <c r="A235" s="352"/>
      <c r="B235" s="352"/>
      <c r="E235" s="299"/>
      <c r="F235" s="302"/>
      <c r="G235" s="298"/>
      <c r="H235" s="298"/>
      <c r="I235" s="298"/>
      <c r="J235" s="298"/>
      <c r="K235" s="298"/>
      <c r="L235" s="298"/>
      <c r="M235" s="298"/>
      <c r="N235" s="298"/>
    </row>
    <row r="236" spans="1:14" ht="14.9" customHeight="1" x14ac:dyDescent="0.35">
      <c r="A236" s="352"/>
      <c r="B236" s="352"/>
      <c r="E236" s="299"/>
      <c r="F236" s="302"/>
      <c r="G236" s="298"/>
      <c r="H236" s="298"/>
      <c r="I236" s="298"/>
      <c r="J236" s="298"/>
      <c r="K236" s="298"/>
      <c r="L236" s="298"/>
      <c r="M236" s="298"/>
      <c r="N236" s="298"/>
    </row>
    <row r="237" spans="1:14" ht="14.9" customHeight="1" x14ac:dyDescent="0.35">
      <c r="A237" s="352"/>
      <c r="B237" s="352"/>
      <c r="E237" s="299"/>
      <c r="F237" s="302"/>
      <c r="G237" s="298"/>
      <c r="H237" s="298"/>
      <c r="I237" s="298"/>
      <c r="J237" s="298"/>
      <c r="K237" s="298"/>
      <c r="L237" s="298"/>
      <c r="M237" s="298"/>
      <c r="N237" s="298"/>
    </row>
    <row r="238" spans="1:14" ht="14.9" customHeight="1" x14ac:dyDescent="0.35">
      <c r="A238" s="352"/>
      <c r="B238" s="352"/>
      <c r="E238" s="299"/>
      <c r="F238" s="302"/>
      <c r="G238" s="298"/>
      <c r="H238" s="298"/>
      <c r="I238" s="298"/>
      <c r="J238" s="298"/>
      <c r="K238" s="298"/>
      <c r="L238" s="298"/>
      <c r="M238" s="298"/>
      <c r="N238" s="298"/>
    </row>
    <row r="239" spans="1:14" ht="14.9" customHeight="1" x14ac:dyDescent="0.35">
      <c r="A239" s="352"/>
      <c r="B239" s="352"/>
      <c r="E239" s="299"/>
      <c r="F239" s="302"/>
      <c r="G239" s="298"/>
      <c r="H239" s="298"/>
      <c r="I239" s="298"/>
      <c r="J239" s="298"/>
      <c r="K239" s="298"/>
      <c r="L239" s="298"/>
      <c r="M239" s="298"/>
      <c r="N239" s="298"/>
    </row>
    <row r="240" spans="1:14" ht="14.9" customHeight="1" x14ac:dyDescent="0.35">
      <c r="A240" s="352"/>
      <c r="B240" s="352"/>
      <c r="E240" s="299"/>
      <c r="F240" s="302"/>
      <c r="G240" s="298"/>
      <c r="H240" s="298"/>
      <c r="I240" s="298"/>
      <c r="J240" s="298"/>
      <c r="K240" s="298"/>
      <c r="L240" s="298"/>
      <c r="M240" s="298"/>
      <c r="N240" s="298"/>
    </row>
    <row r="241" spans="1:14" ht="14.9" customHeight="1" x14ac:dyDescent="0.35">
      <c r="A241" s="352"/>
      <c r="B241" s="352"/>
      <c r="E241" s="299"/>
      <c r="F241" s="302"/>
      <c r="G241" s="298"/>
      <c r="H241" s="298"/>
      <c r="I241" s="298"/>
      <c r="J241" s="298"/>
      <c r="K241" s="298"/>
      <c r="L241" s="298"/>
      <c r="M241" s="298"/>
      <c r="N241" s="298"/>
    </row>
    <row r="242" spans="1:14" ht="14.9" customHeight="1" x14ac:dyDescent="0.35">
      <c r="A242" s="352"/>
      <c r="B242" s="352"/>
      <c r="E242" s="299"/>
      <c r="F242" s="302"/>
      <c r="G242" s="298"/>
      <c r="H242" s="298"/>
      <c r="I242" s="298"/>
      <c r="J242" s="298"/>
      <c r="K242" s="298"/>
      <c r="L242" s="298"/>
      <c r="M242" s="298"/>
      <c r="N242" s="298"/>
    </row>
    <row r="243" spans="1:14" ht="14.9" customHeight="1" x14ac:dyDescent="0.35">
      <c r="A243" s="352"/>
      <c r="B243" s="352"/>
      <c r="E243" s="299"/>
      <c r="F243" s="302"/>
      <c r="G243" s="298"/>
      <c r="H243" s="298"/>
      <c r="I243" s="298"/>
      <c r="J243" s="298"/>
      <c r="K243" s="298"/>
      <c r="L243" s="298"/>
      <c r="M243" s="298"/>
      <c r="N243" s="298"/>
    </row>
    <row r="244" spans="1:14" ht="14.9" customHeight="1" x14ac:dyDescent="0.35">
      <c r="A244" s="352"/>
      <c r="B244" s="352"/>
      <c r="E244" s="299"/>
      <c r="F244" s="302"/>
      <c r="G244" s="298"/>
      <c r="H244" s="298"/>
      <c r="I244" s="298"/>
      <c r="J244" s="298"/>
      <c r="K244" s="298"/>
      <c r="L244" s="298"/>
      <c r="M244" s="298"/>
      <c r="N244" s="298"/>
    </row>
    <row r="245" spans="1:14" ht="14.9" customHeight="1" x14ac:dyDescent="0.35">
      <c r="A245" s="352"/>
      <c r="B245" s="352"/>
      <c r="E245" s="299"/>
      <c r="F245" s="302"/>
      <c r="G245" s="298"/>
      <c r="H245" s="298"/>
      <c r="I245" s="298"/>
      <c r="J245" s="298"/>
      <c r="K245" s="298"/>
      <c r="L245" s="298"/>
      <c r="M245" s="298"/>
      <c r="N245" s="298"/>
    </row>
    <row r="246" spans="1:14" ht="14.9" customHeight="1" x14ac:dyDescent="0.35">
      <c r="A246" s="352"/>
      <c r="B246" s="352"/>
      <c r="E246" s="299"/>
      <c r="F246" s="302"/>
      <c r="G246" s="298"/>
      <c r="H246" s="298"/>
      <c r="I246" s="298"/>
      <c r="J246" s="298"/>
      <c r="K246" s="298"/>
      <c r="L246" s="298"/>
      <c r="M246" s="298"/>
      <c r="N246" s="298"/>
    </row>
    <row r="247" spans="1:14" ht="14.9" customHeight="1" x14ac:dyDescent="0.35">
      <c r="A247" s="352"/>
      <c r="B247" s="352"/>
      <c r="E247" s="299"/>
      <c r="F247" s="302"/>
      <c r="G247" s="298"/>
      <c r="H247" s="298"/>
      <c r="I247" s="298"/>
      <c r="J247" s="298"/>
      <c r="K247" s="298"/>
      <c r="L247" s="298"/>
      <c r="M247" s="298"/>
      <c r="N247" s="298"/>
    </row>
    <row r="248" spans="1:14" ht="14.9" customHeight="1" x14ac:dyDescent="0.35">
      <c r="A248" s="352"/>
      <c r="B248" s="352"/>
      <c r="E248" s="299"/>
      <c r="F248" s="302"/>
      <c r="G248" s="298"/>
      <c r="H248" s="298"/>
      <c r="I248" s="298"/>
      <c r="J248" s="298"/>
      <c r="K248" s="298"/>
      <c r="L248" s="298"/>
      <c r="M248" s="298"/>
      <c r="N248" s="298"/>
    </row>
    <row r="249" spans="1:14" ht="14.9" customHeight="1" x14ac:dyDescent="0.35">
      <c r="A249" s="352"/>
      <c r="B249" s="352"/>
      <c r="E249" s="299"/>
      <c r="F249" s="302"/>
      <c r="G249" s="298"/>
      <c r="H249" s="298"/>
      <c r="I249" s="298"/>
      <c r="J249" s="298"/>
      <c r="K249" s="298"/>
      <c r="L249" s="298"/>
      <c r="M249" s="298"/>
      <c r="N249" s="298"/>
    </row>
    <row r="250" spans="1:14" ht="14.9" customHeight="1" x14ac:dyDescent="0.35">
      <c r="A250" s="352"/>
      <c r="B250" s="352"/>
      <c r="E250" s="299"/>
      <c r="F250" s="302"/>
      <c r="G250" s="298"/>
      <c r="H250" s="298"/>
      <c r="I250" s="298"/>
      <c r="J250" s="298"/>
      <c r="K250" s="298"/>
      <c r="L250" s="298"/>
      <c r="M250" s="298"/>
      <c r="N250" s="298"/>
    </row>
    <row r="251" spans="1:14" ht="14.9" customHeight="1" x14ac:dyDescent="0.35">
      <c r="A251" s="352"/>
      <c r="B251" s="352"/>
      <c r="E251" s="299"/>
      <c r="F251" s="302"/>
      <c r="G251" s="298"/>
      <c r="H251" s="298"/>
      <c r="I251" s="298"/>
      <c r="J251" s="298"/>
      <c r="K251" s="298"/>
      <c r="L251" s="298"/>
      <c r="M251" s="298"/>
      <c r="N251" s="298"/>
    </row>
    <row r="252" spans="1:14" ht="14.9" customHeight="1" x14ac:dyDescent="0.35">
      <c r="A252" s="352"/>
      <c r="B252" s="352"/>
      <c r="E252" s="299"/>
      <c r="F252" s="302"/>
      <c r="G252" s="298"/>
      <c r="H252" s="298"/>
      <c r="I252" s="298"/>
      <c r="J252" s="298"/>
      <c r="K252" s="298"/>
      <c r="L252" s="298"/>
      <c r="M252" s="298"/>
      <c r="N252" s="298"/>
    </row>
    <row r="253" spans="1:14" ht="14.9" customHeight="1" x14ac:dyDescent="0.35">
      <c r="A253" s="352"/>
      <c r="B253" s="352"/>
      <c r="E253" s="299"/>
      <c r="F253" s="302"/>
      <c r="G253" s="298"/>
      <c r="H253" s="298"/>
      <c r="I253" s="298"/>
      <c r="J253" s="298"/>
      <c r="K253" s="298"/>
      <c r="L253" s="298"/>
      <c r="M253" s="298"/>
      <c r="N253" s="298"/>
    </row>
    <row r="254" spans="1:14" ht="14.9" customHeight="1" x14ac:dyDescent="0.35">
      <c r="A254" s="352"/>
      <c r="B254" s="352"/>
      <c r="E254" s="299"/>
      <c r="F254" s="302"/>
      <c r="G254" s="298"/>
      <c r="H254" s="298"/>
      <c r="I254" s="298"/>
      <c r="J254" s="298"/>
      <c r="K254" s="298"/>
      <c r="L254" s="298"/>
      <c r="M254" s="298"/>
      <c r="N254" s="298"/>
    </row>
    <row r="255" spans="1:14" ht="14.9" customHeight="1" x14ac:dyDescent="0.35">
      <c r="A255" s="352"/>
      <c r="B255" s="352"/>
      <c r="E255" s="299"/>
      <c r="F255" s="302"/>
      <c r="G255" s="298"/>
      <c r="H255" s="298"/>
      <c r="I255" s="298"/>
      <c r="J255" s="298"/>
      <c r="K255" s="298"/>
      <c r="L255" s="298"/>
      <c r="M255" s="298"/>
      <c r="N255" s="298"/>
    </row>
    <row r="256" spans="1:14" ht="14.9" customHeight="1" x14ac:dyDescent="0.35">
      <c r="A256" s="352"/>
      <c r="B256" s="352"/>
      <c r="E256" s="299"/>
      <c r="F256" s="302"/>
      <c r="G256" s="298"/>
      <c r="H256" s="298"/>
      <c r="I256" s="298"/>
      <c r="J256" s="298"/>
      <c r="K256" s="298"/>
      <c r="L256" s="298"/>
      <c r="M256" s="298"/>
      <c r="N256" s="298"/>
    </row>
    <row r="257" spans="1:14" ht="14.9" customHeight="1" x14ac:dyDescent="0.35">
      <c r="A257" s="352"/>
      <c r="B257" s="352"/>
      <c r="E257" s="299"/>
      <c r="F257" s="302"/>
      <c r="G257" s="298"/>
      <c r="H257" s="298"/>
      <c r="I257" s="298"/>
      <c r="J257" s="298"/>
      <c r="K257" s="298"/>
      <c r="L257" s="298"/>
      <c r="M257" s="298"/>
      <c r="N257" s="298"/>
    </row>
    <row r="258" spans="1:14" ht="14.9" customHeight="1" x14ac:dyDescent="0.35">
      <c r="A258" s="352"/>
      <c r="B258" s="352"/>
      <c r="E258" s="299"/>
      <c r="F258" s="302"/>
      <c r="G258" s="298"/>
      <c r="H258" s="298"/>
      <c r="I258" s="298"/>
      <c r="J258" s="298"/>
      <c r="K258" s="298"/>
      <c r="L258" s="298"/>
      <c r="M258" s="298"/>
      <c r="N258" s="298"/>
    </row>
    <row r="259" spans="1:14" ht="14.9" customHeight="1" x14ac:dyDescent="0.35">
      <c r="A259" s="352"/>
      <c r="B259" s="352"/>
      <c r="E259" s="299"/>
      <c r="F259" s="302"/>
      <c r="G259" s="298"/>
      <c r="H259" s="298"/>
      <c r="I259" s="298"/>
      <c r="J259" s="298"/>
      <c r="K259" s="298"/>
      <c r="L259" s="298"/>
      <c r="M259" s="298"/>
      <c r="N259" s="298"/>
    </row>
    <row r="260" spans="1:14" ht="14.9" customHeight="1" x14ac:dyDescent="0.35">
      <c r="A260" s="352"/>
      <c r="B260" s="352"/>
      <c r="E260" s="299"/>
      <c r="F260" s="302"/>
      <c r="G260" s="298"/>
      <c r="H260" s="298"/>
      <c r="I260" s="298"/>
      <c r="J260" s="298"/>
      <c r="K260" s="298"/>
      <c r="L260" s="298"/>
      <c r="M260" s="298"/>
      <c r="N260" s="298"/>
    </row>
    <row r="261" spans="1:14" ht="14.9" customHeight="1" x14ac:dyDescent="0.35">
      <c r="A261" s="352"/>
      <c r="B261" s="352"/>
      <c r="E261" s="299"/>
      <c r="F261" s="302"/>
      <c r="G261" s="298"/>
      <c r="H261" s="298"/>
      <c r="I261" s="298"/>
      <c r="J261" s="298"/>
      <c r="K261" s="298"/>
      <c r="L261" s="298"/>
      <c r="M261" s="298"/>
      <c r="N261" s="298"/>
    </row>
    <row r="262" spans="1:14" ht="14.9" customHeight="1" x14ac:dyDescent="0.35">
      <c r="A262" s="352"/>
      <c r="B262" s="352"/>
      <c r="E262" s="299"/>
      <c r="F262" s="302"/>
      <c r="G262" s="298"/>
      <c r="H262" s="298"/>
      <c r="I262" s="298"/>
      <c r="J262" s="298"/>
      <c r="K262" s="298"/>
      <c r="L262" s="298"/>
      <c r="M262" s="298"/>
      <c r="N262" s="298"/>
    </row>
    <row r="263" spans="1:14" ht="14.9" customHeight="1" x14ac:dyDescent="0.35">
      <c r="A263" s="352"/>
      <c r="B263" s="352"/>
      <c r="E263" s="299"/>
      <c r="F263" s="302"/>
      <c r="G263" s="298"/>
      <c r="H263" s="298"/>
      <c r="I263" s="298"/>
      <c r="J263" s="298"/>
      <c r="K263" s="298"/>
      <c r="L263" s="298"/>
      <c r="M263" s="298"/>
      <c r="N263" s="298"/>
    </row>
    <row r="264" spans="1:14" ht="14.9" customHeight="1" x14ac:dyDescent="0.35">
      <c r="A264" s="352"/>
      <c r="B264" s="352"/>
      <c r="E264" s="299"/>
      <c r="F264" s="302"/>
      <c r="G264" s="298"/>
      <c r="H264" s="298"/>
      <c r="I264" s="298"/>
      <c r="J264" s="298"/>
      <c r="K264" s="298"/>
      <c r="L264" s="298"/>
      <c r="M264" s="298"/>
      <c r="N264" s="298"/>
    </row>
    <row r="265" spans="1:14" ht="14.9" customHeight="1" x14ac:dyDescent="0.35">
      <c r="A265" s="352"/>
      <c r="B265" s="352"/>
      <c r="E265" s="299"/>
      <c r="F265" s="302"/>
      <c r="G265" s="298"/>
      <c r="H265" s="298"/>
      <c r="I265" s="298"/>
      <c r="J265" s="298"/>
      <c r="K265" s="298"/>
      <c r="L265" s="298"/>
      <c r="M265" s="298"/>
      <c r="N265" s="298"/>
    </row>
    <row r="266" spans="1:14" ht="14.9" customHeight="1" x14ac:dyDescent="0.35">
      <c r="A266" s="352"/>
      <c r="B266" s="352"/>
      <c r="E266" s="299"/>
      <c r="F266" s="302"/>
      <c r="G266" s="298"/>
      <c r="H266" s="298"/>
      <c r="I266" s="298"/>
      <c r="J266" s="298"/>
      <c r="K266" s="298"/>
      <c r="L266" s="298"/>
      <c r="M266" s="298"/>
      <c r="N266" s="298"/>
    </row>
    <row r="267" spans="1:14" ht="14.9" customHeight="1" x14ac:dyDescent="0.35">
      <c r="A267" s="352"/>
      <c r="B267" s="352"/>
      <c r="E267" s="299"/>
      <c r="F267" s="302"/>
      <c r="G267" s="298"/>
      <c r="H267" s="298"/>
      <c r="I267" s="298"/>
      <c r="J267" s="298"/>
      <c r="K267" s="298"/>
      <c r="L267" s="298"/>
      <c r="M267" s="298"/>
      <c r="N267" s="298"/>
    </row>
    <row r="268" spans="1:14" ht="14.9" customHeight="1" x14ac:dyDescent="0.35">
      <c r="A268" s="352"/>
      <c r="B268" s="352"/>
      <c r="E268" s="299"/>
      <c r="F268" s="302"/>
      <c r="G268" s="298"/>
      <c r="H268" s="298"/>
      <c r="I268" s="298"/>
      <c r="J268" s="298"/>
      <c r="K268" s="298"/>
      <c r="L268" s="298"/>
      <c r="M268" s="298"/>
      <c r="N268" s="298"/>
    </row>
    <row r="269" spans="1:14" ht="14.9" customHeight="1" x14ac:dyDescent="0.35">
      <c r="A269" s="352"/>
      <c r="B269" s="352"/>
      <c r="E269" s="299"/>
      <c r="F269" s="302"/>
      <c r="G269" s="298"/>
      <c r="H269" s="298"/>
      <c r="I269" s="298"/>
      <c r="J269" s="298"/>
      <c r="K269" s="298"/>
      <c r="L269" s="298"/>
      <c r="M269" s="298"/>
      <c r="N269" s="298"/>
    </row>
    <row r="270" spans="1:14" ht="14.9" customHeight="1" x14ac:dyDescent="0.35">
      <c r="A270" s="352"/>
      <c r="B270" s="352"/>
      <c r="E270" s="299"/>
      <c r="F270" s="302"/>
      <c r="G270" s="298"/>
      <c r="H270" s="298"/>
      <c r="I270" s="298"/>
      <c r="J270" s="298"/>
      <c r="K270" s="298"/>
      <c r="L270" s="298"/>
      <c r="M270" s="298"/>
      <c r="N270" s="298"/>
    </row>
    <row r="271" spans="1:14" ht="14.9" customHeight="1" x14ac:dyDescent="0.35">
      <c r="A271" s="352"/>
      <c r="B271" s="352"/>
      <c r="E271" s="299"/>
      <c r="F271" s="302"/>
      <c r="G271" s="298"/>
      <c r="H271" s="298"/>
      <c r="I271" s="298"/>
      <c r="J271" s="298"/>
      <c r="K271" s="298"/>
      <c r="L271" s="298"/>
      <c r="M271" s="298"/>
      <c r="N271" s="298"/>
    </row>
    <row r="272" spans="1:14" ht="14.9" customHeight="1" x14ac:dyDescent="0.35">
      <c r="A272" s="352"/>
      <c r="B272" s="352"/>
      <c r="E272" s="299"/>
      <c r="F272" s="302"/>
      <c r="G272" s="298"/>
      <c r="H272" s="298"/>
      <c r="I272" s="298"/>
      <c r="J272" s="298"/>
      <c r="K272" s="298"/>
      <c r="L272" s="298"/>
      <c r="M272" s="298"/>
      <c r="N272" s="298"/>
    </row>
    <row r="273" spans="1:14" ht="14.9" customHeight="1" x14ac:dyDescent="0.35">
      <c r="A273" s="352"/>
      <c r="B273" s="352"/>
      <c r="E273" s="299"/>
      <c r="F273" s="302"/>
      <c r="G273" s="298"/>
      <c r="H273" s="298"/>
      <c r="I273" s="298"/>
      <c r="J273" s="298"/>
      <c r="K273" s="298"/>
      <c r="L273" s="298"/>
      <c r="M273" s="298"/>
      <c r="N273" s="298"/>
    </row>
    <row r="274" spans="1:14" ht="14.9" customHeight="1" x14ac:dyDescent="0.35">
      <c r="A274" s="352"/>
      <c r="B274" s="352"/>
      <c r="E274" s="299"/>
      <c r="F274" s="302"/>
      <c r="G274" s="298"/>
      <c r="H274" s="298"/>
      <c r="I274" s="298"/>
      <c r="J274" s="298"/>
      <c r="K274" s="298"/>
      <c r="L274" s="298"/>
      <c r="M274" s="298"/>
      <c r="N274" s="298"/>
    </row>
    <row r="275" spans="1:14" ht="14.9" customHeight="1" x14ac:dyDescent="0.35">
      <c r="A275" s="352"/>
      <c r="B275" s="352"/>
      <c r="E275" s="299"/>
      <c r="F275" s="302"/>
      <c r="G275" s="298"/>
      <c r="H275" s="298"/>
      <c r="I275" s="298"/>
      <c r="J275" s="298"/>
      <c r="K275" s="298"/>
      <c r="L275" s="298"/>
      <c r="M275" s="298"/>
      <c r="N275" s="298"/>
    </row>
    <row r="276" spans="1:14" ht="14.9" customHeight="1" x14ac:dyDescent="0.35">
      <c r="A276" s="352"/>
      <c r="B276" s="352"/>
      <c r="E276" s="299"/>
      <c r="F276" s="302"/>
      <c r="G276" s="298"/>
      <c r="H276" s="298"/>
      <c r="I276" s="298"/>
      <c r="J276" s="298"/>
      <c r="K276" s="298"/>
      <c r="L276" s="298"/>
      <c r="M276" s="298"/>
      <c r="N276" s="298"/>
    </row>
    <row r="277" spans="1:14" ht="14.9" customHeight="1" x14ac:dyDescent="0.35">
      <c r="A277" s="352"/>
      <c r="B277" s="352"/>
      <c r="E277" s="299"/>
      <c r="F277" s="302"/>
      <c r="G277" s="298"/>
      <c r="H277" s="298"/>
      <c r="I277" s="298"/>
      <c r="J277" s="298"/>
      <c r="K277" s="298"/>
      <c r="L277" s="298"/>
      <c r="M277" s="298"/>
      <c r="N277" s="298"/>
    </row>
    <row r="278" spans="1:14" ht="14.9" customHeight="1" x14ac:dyDescent="0.35">
      <c r="A278" s="352"/>
      <c r="B278" s="352"/>
      <c r="E278" s="299"/>
      <c r="F278" s="302"/>
      <c r="G278" s="298"/>
      <c r="H278" s="298"/>
      <c r="I278" s="298"/>
      <c r="J278" s="298"/>
      <c r="K278" s="298"/>
      <c r="L278" s="298"/>
      <c r="M278" s="298"/>
      <c r="N278" s="298"/>
    </row>
    <row r="279" spans="1:14" ht="14.9" customHeight="1" x14ac:dyDescent="0.35">
      <c r="A279" s="352"/>
      <c r="B279" s="352"/>
      <c r="E279" s="299"/>
      <c r="F279" s="302"/>
      <c r="G279" s="298"/>
      <c r="H279" s="298"/>
      <c r="I279" s="298"/>
      <c r="J279" s="298"/>
      <c r="K279" s="298"/>
      <c r="L279" s="298"/>
      <c r="M279" s="298"/>
      <c r="N279" s="298"/>
    </row>
    <row r="280" spans="1:14" ht="14.9" customHeight="1" x14ac:dyDescent="0.35">
      <c r="A280" s="352"/>
      <c r="B280" s="352"/>
      <c r="E280" s="299"/>
      <c r="F280" s="302"/>
      <c r="G280" s="298"/>
      <c r="H280" s="298"/>
      <c r="I280" s="298"/>
      <c r="J280" s="298"/>
      <c r="K280" s="298"/>
      <c r="L280" s="298"/>
      <c r="M280" s="298"/>
      <c r="N280" s="298"/>
    </row>
    <row r="281" spans="1:14" ht="14.9" customHeight="1" x14ac:dyDescent="0.35">
      <c r="A281" s="352"/>
      <c r="B281" s="352"/>
      <c r="E281" s="299"/>
      <c r="F281" s="302"/>
      <c r="G281" s="298"/>
      <c r="H281" s="298"/>
      <c r="I281" s="298"/>
      <c r="J281" s="298"/>
      <c r="K281" s="298"/>
      <c r="L281" s="298"/>
      <c r="M281" s="298"/>
      <c r="N281" s="298"/>
    </row>
    <row r="282" spans="1:14" ht="14.9" customHeight="1" x14ac:dyDescent="0.35">
      <c r="A282" s="352"/>
      <c r="B282" s="352"/>
      <c r="E282" s="299"/>
      <c r="F282" s="302"/>
      <c r="G282" s="298"/>
      <c r="H282" s="298"/>
      <c r="I282" s="298"/>
      <c r="J282" s="298"/>
      <c r="K282" s="298"/>
      <c r="L282" s="298"/>
      <c r="M282" s="298"/>
      <c r="N282" s="298"/>
    </row>
    <row r="283" spans="1:14" ht="14.9" customHeight="1" x14ac:dyDescent="0.35">
      <c r="A283" s="352"/>
      <c r="B283" s="352"/>
      <c r="E283" s="299"/>
      <c r="F283" s="302"/>
      <c r="G283" s="298"/>
      <c r="H283" s="298"/>
      <c r="I283" s="298"/>
      <c r="J283" s="298"/>
      <c r="K283" s="298"/>
      <c r="L283" s="298"/>
      <c r="M283" s="298"/>
      <c r="N283" s="298"/>
    </row>
    <row r="284" spans="1:14" ht="14.9" customHeight="1" x14ac:dyDescent="0.35">
      <c r="A284" s="352"/>
      <c r="B284" s="352"/>
      <c r="E284" s="299"/>
      <c r="F284" s="302"/>
      <c r="G284" s="298"/>
      <c r="H284" s="298"/>
      <c r="I284" s="298"/>
      <c r="J284" s="298"/>
      <c r="K284" s="298"/>
      <c r="L284" s="298"/>
      <c r="M284" s="298"/>
      <c r="N284" s="298"/>
    </row>
    <row r="285" spans="1:14" ht="14.9" customHeight="1" x14ac:dyDescent="0.35">
      <c r="A285" s="352"/>
      <c r="B285" s="352"/>
      <c r="E285" s="299"/>
      <c r="F285" s="302"/>
      <c r="G285" s="298"/>
      <c r="H285" s="298"/>
      <c r="I285" s="298"/>
      <c r="J285" s="298"/>
      <c r="K285" s="298"/>
      <c r="L285" s="298"/>
      <c r="M285" s="298"/>
      <c r="N285" s="298"/>
    </row>
    <row r="286" spans="1:14" ht="14.9" customHeight="1" x14ac:dyDescent="0.35">
      <c r="A286" s="352"/>
      <c r="B286" s="352"/>
      <c r="E286" s="299"/>
      <c r="F286" s="302"/>
      <c r="G286" s="298"/>
      <c r="H286" s="298"/>
      <c r="I286" s="298"/>
      <c r="J286" s="298"/>
      <c r="K286" s="298"/>
      <c r="L286" s="298"/>
      <c r="M286" s="298"/>
      <c r="N286" s="298"/>
    </row>
    <row r="287" spans="1:14" ht="14.9" customHeight="1" x14ac:dyDescent="0.35">
      <c r="A287" s="352"/>
      <c r="B287" s="352"/>
      <c r="E287" s="299"/>
      <c r="F287" s="302"/>
      <c r="G287" s="298"/>
      <c r="H287" s="298"/>
      <c r="I287" s="298"/>
      <c r="J287" s="298"/>
      <c r="K287" s="298"/>
      <c r="L287" s="298"/>
      <c r="M287" s="298"/>
      <c r="N287" s="298"/>
    </row>
    <row r="288" spans="1:14" ht="14.9" customHeight="1" x14ac:dyDescent="0.35">
      <c r="A288" s="352"/>
      <c r="B288" s="352"/>
      <c r="E288" s="299"/>
      <c r="F288" s="302"/>
      <c r="G288" s="298"/>
      <c r="H288" s="298"/>
      <c r="I288" s="298"/>
      <c r="J288" s="298"/>
      <c r="K288" s="298"/>
      <c r="L288" s="298"/>
      <c r="M288" s="298"/>
      <c r="N288" s="298"/>
    </row>
    <row r="289" spans="1:14" ht="14.9" customHeight="1" x14ac:dyDescent="0.35">
      <c r="A289" s="352"/>
      <c r="B289" s="352"/>
      <c r="E289" s="299"/>
      <c r="F289" s="302"/>
      <c r="G289" s="298"/>
      <c r="H289" s="298"/>
      <c r="I289" s="298"/>
      <c r="J289" s="298"/>
      <c r="K289" s="298"/>
      <c r="L289" s="298"/>
      <c r="M289" s="298"/>
      <c r="N289" s="298"/>
    </row>
    <row r="290" spans="1:14" ht="14.9" customHeight="1" x14ac:dyDescent="0.35">
      <c r="A290" s="352"/>
      <c r="B290" s="352"/>
      <c r="E290" s="299"/>
      <c r="F290" s="302"/>
      <c r="G290" s="298"/>
      <c r="H290" s="298"/>
      <c r="I290" s="298"/>
      <c r="J290" s="298"/>
      <c r="K290" s="298"/>
      <c r="L290" s="298"/>
      <c r="M290" s="298"/>
      <c r="N290" s="298"/>
    </row>
    <row r="291" spans="1:14" ht="14.9" customHeight="1" x14ac:dyDescent="0.35">
      <c r="A291" s="352"/>
      <c r="B291" s="352"/>
      <c r="E291" s="299"/>
      <c r="F291" s="302"/>
      <c r="G291" s="298"/>
      <c r="H291" s="298"/>
      <c r="I291" s="298"/>
      <c r="J291" s="298"/>
      <c r="K291" s="298"/>
      <c r="L291" s="298"/>
      <c r="M291" s="298"/>
      <c r="N291" s="298"/>
    </row>
    <row r="292" spans="1:14" ht="14.9" customHeight="1" x14ac:dyDescent="0.35">
      <c r="A292" s="352"/>
      <c r="B292" s="352"/>
      <c r="E292" s="299"/>
      <c r="F292" s="302"/>
      <c r="G292" s="298"/>
      <c r="H292" s="298"/>
      <c r="I292" s="298"/>
      <c r="J292" s="298"/>
      <c r="K292" s="298"/>
      <c r="L292" s="298"/>
      <c r="M292" s="298"/>
      <c r="N292" s="298"/>
    </row>
    <row r="293" spans="1:14" ht="14.9" customHeight="1" x14ac:dyDescent="0.35">
      <c r="A293" s="352"/>
      <c r="B293" s="352"/>
      <c r="E293" s="299"/>
      <c r="F293" s="302"/>
      <c r="G293" s="298"/>
      <c r="H293" s="298"/>
      <c r="I293" s="298"/>
      <c r="J293" s="298"/>
      <c r="K293" s="298"/>
      <c r="L293" s="298"/>
      <c r="M293" s="298"/>
      <c r="N293" s="298"/>
    </row>
    <row r="294" spans="1:14" ht="14.9" customHeight="1" x14ac:dyDescent="0.35">
      <c r="A294" s="352"/>
      <c r="B294" s="352"/>
      <c r="E294" s="299"/>
      <c r="F294" s="302"/>
      <c r="G294" s="298"/>
      <c r="H294" s="298"/>
      <c r="I294" s="298"/>
      <c r="J294" s="298"/>
      <c r="K294" s="298"/>
      <c r="L294" s="298"/>
      <c r="M294" s="298"/>
      <c r="N294" s="298"/>
    </row>
    <row r="295" spans="1:14" ht="14.9" customHeight="1" x14ac:dyDescent="0.35">
      <c r="A295" s="352"/>
      <c r="B295" s="352"/>
      <c r="E295" s="299"/>
      <c r="F295" s="302"/>
      <c r="G295" s="298"/>
      <c r="H295" s="298"/>
      <c r="I295" s="298"/>
      <c r="J295" s="298"/>
      <c r="K295" s="298"/>
      <c r="L295" s="298"/>
      <c r="M295" s="298"/>
      <c r="N295" s="298"/>
    </row>
    <row r="296" spans="1:14" ht="14.9" customHeight="1" x14ac:dyDescent="0.35">
      <c r="A296" s="352"/>
      <c r="B296" s="352"/>
      <c r="E296" s="299"/>
      <c r="F296" s="302"/>
      <c r="G296" s="298"/>
      <c r="H296" s="298"/>
      <c r="I296" s="298"/>
      <c r="J296" s="298"/>
      <c r="K296" s="298"/>
      <c r="L296" s="298"/>
      <c r="M296" s="298"/>
      <c r="N296" s="298"/>
    </row>
    <row r="297" spans="1:14" ht="14.9" customHeight="1" x14ac:dyDescent="0.35">
      <c r="A297" s="352"/>
      <c r="B297" s="352"/>
      <c r="E297" s="299"/>
      <c r="F297" s="302"/>
      <c r="G297" s="298"/>
      <c r="H297" s="298"/>
      <c r="I297" s="298"/>
      <c r="J297" s="298"/>
      <c r="K297" s="298"/>
      <c r="L297" s="298"/>
      <c r="M297" s="298"/>
      <c r="N297" s="298"/>
    </row>
    <row r="298" spans="1:14" ht="14.9" customHeight="1" x14ac:dyDescent="0.35">
      <c r="A298" s="352"/>
      <c r="B298" s="352"/>
      <c r="E298" s="299"/>
      <c r="F298" s="302"/>
      <c r="G298" s="298"/>
      <c r="H298" s="298"/>
      <c r="I298" s="298"/>
      <c r="J298" s="298"/>
      <c r="K298" s="298"/>
      <c r="L298" s="298"/>
      <c r="M298" s="298"/>
      <c r="N298" s="298"/>
    </row>
    <row r="299" spans="1:14" ht="14.9" customHeight="1" x14ac:dyDescent="0.35">
      <c r="A299" s="352"/>
      <c r="B299" s="352"/>
      <c r="E299" s="299"/>
      <c r="F299" s="302"/>
      <c r="G299" s="298"/>
      <c r="H299" s="298"/>
      <c r="I299" s="298"/>
      <c r="J299" s="298"/>
      <c r="K299" s="298"/>
      <c r="L299" s="298"/>
      <c r="M299" s="298"/>
      <c r="N299" s="298"/>
    </row>
    <row r="300" spans="1:14" ht="14.9" customHeight="1" x14ac:dyDescent="0.35">
      <c r="A300" s="352"/>
      <c r="B300" s="352"/>
      <c r="E300" s="299"/>
      <c r="F300" s="302"/>
      <c r="G300" s="298"/>
      <c r="H300" s="298"/>
      <c r="I300" s="298"/>
      <c r="J300" s="298"/>
      <c r="K300" s="298"/>
      <c r="L300" s="298"/>
      <c r="M300" s="298"/>
      <c r="N300" s="298"/>
    </row>
    <row r="301" spans="1:14" ht="14.9" customHeight="1" x14ac:dyDescent="0.35">
      <c r="A301" s="352"/>
      <c r="B301" s="352"/>
      <c r="E301" s="299"/>
      <c r="F301" s="302"/>
      <c r="G301" s="298"/>
      <c r="H301" s="298"/>
      <c r="I301" s="298"/>
      <c r="J301" s="298"/>
      <c r="K301" s="298"/>
      <c r="L301" s="298"/>
      <c r="M301" s="298"/>
      <c r="N301" s="298"/>
    </row>
    <row r="302" spans="1:14" ht="14.9" customHeight="1" x14ac:dyDescent="0.35">
      <c r="A302" s="352"/>
      <c r="B302" s="352"/>
      <c r="E302" s="299"/>
      <c r="F302" s="302"/>
      <c r="G302" s="298"/>
      <c r="H302" s="298"/>
      <c r="I302" s="298"/>
      <c r="J302" s="298"/>
      <c r="K302" s="298"/>
      <c r="L302" s="298"/>
      <c r="M302" s="298"/>
      <c r="N302" s="298"/>
    </row>
    <row r="303" spans="1:14" ht="14.9" customHeight="1" x14ac:dyDescent="0.35">
      <c r="A303" s="352"/>
      <c r="B303" s="352"/>
      <c r="E303" s="299"/>
      <c r="F303" s="302"/>
      <c r="G303" s="298"/>
      <c r="H303" s="298"/>
      <c r="I303" s="298"/>
      <c r="J303" s="298"/>
      <c r="K303" s="298"/>
      <c r="L303" s="298"/>
      <c r="M303" s="298"/>
      <c r="N303" s="298"/>
    </row>
    <row r="304" spans="1:14" ht="14.9" customHeight="1" x14ac:dyDescent="0.35">
      <c r="A304" s="352"/>
      <c r="B304" s="352"/>
      <c r="E304" s="299"/>
      <c r="F304" s="302"/>
      <c r="G304" s="298"/>
      <c r="H304" s="298"/>
      <c r="I304" s="298"/>
      <c r="J304" s="298"/>
      <c r="K304" s="298"/>
      <c r="L304" s="298"/>
      <c r="M304" s="298"/>
      <c r="N304" s="298"/>
    </row>
    <row r="305" spans="1:14" ht="14.9" customHeight="1" x14ac:dyDescent="0.35">
      <c r="A305" s="352"/>
      <c r="B305" s="352"/>
      <c r="E305" s="299"/>
      <c r="F305" s="302"/>
      <c r="G305" s="298"/>
      <c r="H305" s="298"/>
      <c r="I305" s="298"/>
      <c r="J305" s="298"/>
      <c r="K305" s="298"/>
      <c r="L305" s="298"/>
      <c r="M305" s="298"/>
      <c r="N305" s="298"/>
    </row>
    <row r="306" spans="1:14" ht="14.9" customHeight="1" x14ac:dyDescent="0.35">
      <c r="A306" s="352"/>
      <c r="B306" s="352"/>
      <c r="E306" s="299"/>
      <c r="F306" s="302"/>
      <c r="G306" s="298"/>
      <c r="H306" s="298"/>
      <c r="I306" s="298"/>
      <c r="J306" s="298"/>
      <c r="K306" s="298"/>
      <c r="L306" s="298"/>
      <c r="M306" s="298"/>
      <c r="N306" s="298"/>
    </row>
    <row r="307" spans="1:14" ht="14.9" customHeight="1" x14ac:dyDescent="0.35">
      <c r="A307" s="352"/>
      <c r="B307" s="352"/>
      <c r="E307" s="299"/>
      <c r="F307" s="302"/>
      <c r="G307" s="298"/>
      <c r="H307" s="298"/>
      <c r="I307" s="298"/>
      <c r="J307" s="298"/>
      <c r="K307" s="298"/>
      <c r="L307" s="298"/>
      <c r="M307" s="298"/>
      <c r="N307" s="298"/>
    </row>
    <row r="308" spans="1:14" ht="14.9" customHeight="1" x14ac:dyDescent="0.35">
      <c r="A308" s="352"/>
      <c r="B308" s="352"/>
      <c r="E308" s="299"/>
      <c r="F308" s="302"/>
      <c r="G308" s="298"/>
      <c r="H308" s="298"/>
      <c r="I308" s="298"/>
      <c r="J308" s="298"/>
      <c r="K308" s="298"/>
      <c r="L308" s="298"/>
      <c r="M308" s="298"/>
      <c r="N308" s="298"/>
    </row>
    <row r="309" spans="1:14" ht="14.9" customHeight="1" x14ac:dyDescent="0.35">
      <c r="A309" s="352"/>
      <c r="B309" s="352"/>
      <c r="E309" s="299"/>
      <c r="F309" s="302"/>
      <c r="G309" s="298"/>
      <c r="H309" s="298"/>
      <c r="I309" s="298"/>
      <c r="J309" s="298"/>
      <c r="K309" s="298"/>
      <c r="L309" s="298"/>
      <c r="M309" s="298"/>
      <c r="N309" s="298"/>
    </row>
    <row r="310" spans="1:14" ht="14.9" customHeight="1" x14ac:dyDescent="0.35">
      <c r="A310" s="352"/>
      <c r="B310" s="352"/>
      <c r="E310" s="299"/>
      <c r="F310" s="302"/>
      <c r="G310" s="298"/>
      <c r="H310" s="298"/>
      <c r="I310" s="298"/>
      <c r="J310" s="298"/>
      <c r="K310" s="298"/>
      <c r="L310" s="298"/>
      <c r="M310" s="298"/>
      <c r="N310" s="298"/>
    </row>
    <row r="311" spans="1:14" ht="14.9" customHeight="1" x14ac:dyDescent="0.35">
      <c r="A311" s="352"/>
      <c r="B311" s="352"/>
      <c r="E311" s="299"/>
      <c r="F311" s="302"/>
      <c r="G311" s="298"/>
      <c r="H311" s="298"/>
      <c r="I311" s="298"/>
      <c r="J311" s="298"/>
      <c r="K311" s="298"/>
      <c r="L311" s="298"/>
      <c r="M311" s="298"/>
      <c r="N311" s="298"/>
    </row>
    <row r="312" spans="1:14" ht="14.9" customHeight="1" x14ac:dyDescent="0.35">
      <c r="A312" s="352"/>
      <c r="B312" s="352"/>
      <c r="E312" s="299"/>
      <c r="F312" s="302"/>
      <c r="G312" s="298"/>
      <c r="H312" s="298"/>
      <c r="I312" s="298"/>
      <c r="J312" s="298"/>
      <c r="K312" s="298"/>
      <c r="L312" s="298"/>
      <c r="M312" s="298"/>
      <c r="N312" s="298"/>
    </row>
    <row r="313" spans="1:14" ht="14.9" customHeight="1" x14ac:dyDescent="0.35">
      <c r="A313" s="352"/>
      <c r="B313" s="352"/>
      <c r="E313" s="299"/>
      <c r="F313" s="302"/>
      <c r="G313" s="298"/>
      <c r="H313" s="298"/>
      <c r="I313" s="298"/>
      <c r="J313" s="298"/>
      <c r="K313" s="298"/>
      <c r="L313" s="298"/>
      <c r="M313" s="298"/>
      <c r="N313" s="298"/>
    </row>
    <row r="314" spans="1:14" ht="14.9" customHeight="1" x14ac:dyDescent="0.35">
      <c r="A314" s="352"/>
      <c r="B314" s="352"/>
      <c r="E314" s="299"/>
      <c r="F314" s="302"/>
      <c r="G314" s="298"/>
      <c r="H314" s="298"/>
      <c r="I314" s="298"/>
      <c r="J314" s="298"/>
      <c r="K314" s="298"/>
      <c r="L314" s="298"/>
      <c r="M314" s="298"/>
      <c r="N314" s="298"/>
    </row>
    <row r="315" spans="1:14" ht="14.9" customHeight="1" x14ac:dyDescent="0.35">
      <c r="A315" s="352"/>
      <c r="B315" s="352"/>
      <c r="E315" s="299"/>
      <c r="F315" s="302"/>
      <c r="G315" s="298"/>
      <c r="H315" s="298"/>
      <c r="I315" s="298"/>
      <c r="J315" s="298"/>
      <c r="K315" s="298"/>
      <c r="L315" s="298"/>
      <c r="M315" s="298"/>
      <c r="N315" s="298"/>
    </row>
    <row r="316" spans="1:14" ht="14.9" customHeight="1" x14ac:dyDescent="0.35">
      <c r="A316" s="352"/>
      <c r="B316" s="352"/>
      <c r="E316" s="299"/>
      <c r="F316" s="302"/>
      <c r="G316" s="298"/>
      <c r="H316" s="298"/>
      <c r="I316" s="298"/>
      <c r="J316" s="298"/>
      <c r="K316" s="298"/>
      <c r="L316" s="298"/>
      <c r="M316" s="298"/>
      <c r="N316" s="298"/>
    </row>
    <row r="317" spans="1:14" ht="14.9" customHeight="1" x14ac:dyDescent="0.35">
      <c r="A317" s="352"/>
      <c r="B317" s="352"/>
      <c r="E317" s="299"/>
      <c r="F317" s="302"/>
      <c r="G317" s="298"/>
      <c r="H317" s="298"/>
      <c r="I317" s="298"/>
      <c r="J317" s="298"/>
      <c r="K317" s="298"/>
      <c r="L317" s="298"/>
      <c r="M317" s="298"/>
      <c r="N317" s="298"/>
    </row>
    <row r="318" spans="1:14" ht="14.9" customHeight="1" x14ac:dyDescent="0.35">
      <c r="A318" s="352"/>
      <c r="B318" s="352"/>
      <c r="E318" s="299"/>
      <c r="F318" s="302"/>
      <c r="G318" s="298"/>
      <c r="H318" s="298"/>
      <c r="I318" s="298"/>
      <c r="J318" s="298"/>
      <c r="K318" s="298"/>
      <c r="L318" s="298"/>
      <c r="M318" s="298"/>
      <c r="N318" s="298"/>
    </row>
    <row r="319" spans="1:14" ht="14.9" customHeight="1" x14ac:dyDescent="0.35">
      <c r="A319" s="352"/>
      <c r="B319" s="352"/>
      <c r="E319" s="299"/>
      <c r="F319" s="302"/>
      <c r="G319" s="298"/>
      <c r="H319" s="298"/>
      <c r="I319" s="298"/>
      <c r="J319" s="298"/>
      <c r="K319" s="298"/>
      <c r="L319" s="298"/>
      <c r="M319" s="298"/>
      <c r="N319" s="298"/>
    </row>
    <row r="320" spans="1:14" ht="14.9" customHeight="1" x14ac:dyDescent="0.35">
      <c r="A320" s="352"/>
      <c r="B320" s="352"/>
      <c r="E320" s="299"/>
      <c r="F320" s="302"/>
      <c r="G320" s="298"/>
      <c r="H320" s="298"/>
      <c r="I320" s="298"/>
      <c r="J320" s="298"/>
      <c r="K320" s="298"/>
      <c r="L320" s="298"/>
      <c r="M320" s="298"/>
      <c r="N320" s="298"/>
    </row>
    <row r="321" spans="1:14" ht="14.9" customHeight="1" x14ac:dyDescent="0.35">
      <c r="A321" s="352"/>
      <c r="B321" s="352"/>
      <c r="E321" s="299"/>
      <c r="F321" s="302"/>
      <c r="G321" s="298"/>
      <c r="H321" s="298"/>
      <c r="I321" s="298"/>
      <c r="J321" s="298"/>
      <c r="K321" s="298"/>
      <c r="L321" s="298"/>
      <c r="M321" s="298"/>
      <c r="N321" s="298"/>
    </row>
    <row r="322" spans="1:14" ht="14.9" customHeight="1" x14ac:dyDescent="0.35">
      <c r="A322" s="352"/>
      <c r="B322" s="352"/>
      <c r="E322" s="299"/>
      <c r="F322" s="302"/>
      <c r="G322" s="298"/>
      <c r="H322" s="298"/>
      <c r="I322" s="298"/>
      <c r="J322" s="298"/>
      <c r="K322" s="298"/>
      <c r="L322" s="298"/>
      <c r="M322" s="298"/>
      <c r="N322" s="298"/>
    </row>
    <row r="323" spans="1:14" ht="14.9" customHeight="1" x14ac:dyDescent="0.35">
      <c r="A323" s="352"/>
      <c r="B323" s="352"/>
      <c r="E323" s="299"/>
      <c r="F323" s="302"/>
      <c r="G323" s="298"/>
      <c r="H323" s="298"/>
      <c r="I323" s="298"/>
      <c r="J323" s="298"/>
      <c r="K323" s="298"/>
      <c r="L323" s="298"/>
      <c r="M323" s="298"/>
      <c r="N323" s="298"/>
    </row>
    <row r="324" spans="1:14" ht="14.9" customHeight="1" x14ac:dyDescent="0.35">
      <c r="A324" s="352"/>
      <c r="B324" s="352"/>
      <c r="E324" s="299"/>
      <c r="F324" s="302"/>
      <c r="G324" s="298"/>
      <c r="H324" s="298"/>
      <c r="I324" s="298"/>
      <c r="J324" s="298"/>
      <c r="K324" s="298"/>
      <c r="L324" s="298"/>
      <c r="M324" s="298"/>
      <c r="N324" s="298"/>
    </row>
    <row r="325" spans="1:14" ht="14.9" customHeight="1" x14ac:dyDescent="0.35">
      <c r="A325" s="352"/>
      <c r="B325" s="352"/>
      <c r="E325" s="299"/>
      <c r="F325" s="302"/>
      <c r="G325" s="298"/>
      <c r="H325" s="298"/>
      <c r="I325" s="298"/>
      <c r="J325" s="298"/>
      <c r="K325" s="298"/>
      <c r="L325" s="298"/>
      <c r="M325" s="298"/>
      <c r="N325" s="298"/>
    </row>
    <row r="326" spans="1:14" ht="14.9" customHeight="1" x14ac:dyDescent="0.35">
      <c r="A326" s="352"/>
      <c r="B326" s="352"/>
      <c r="E326" s="299"/>
      <c r="F326" s="302"/>
      <c r="G326" s="298"/>
      <c r="H326" s="298"/>
      <c r="I326" s="298"/>
      <c r="J326" s="298"/>
      <c r="K326" s="298"/>
      <c r="L326" s="298"/>
      <c r="M326" s="298"/>
      <c r="N326" s="298"/>
    </row>
    <row r="327" spans="1:14" ht="14.9" customHeight="1" x14ac:dyDescent="0.35">
      <c r="A327" s="352"/>
      <c r="B327" s="352"/>
      <c r="E327" s="299"/>
      <c r="F327" s="302"/>
      <c r="G327" s="298"/>
      <c r="H327" s="298"/>
      <c r="I327" s="298"/>
      <c r="J327" s="298"/>
      <c r="K327" s="298"/>
      <c r="L327" s="298"/>
      <c r="M327" s="298"/>
      <c r="N327" s="298"/>
    </row>
    <row r="328" spans="1:14" ht="14.9" customHeight="1" x14ac:dyDescent="0.35">
      <c r="A328" s="352"/>
      <c r="B328" s="352"/>
      <c r="E328" s="299"/>
      <c r="F328" s="302"/>
      <c r="G328" s="298"/>
      <c r="H328" s="298"/>
      <c r="I328" s="298"/>
      <c r="J328" s="298"/>
      <c r="K328" s="298"/>
      <c r="L328" s="298"/>
      <c r="M328" s="298"/>
      <c r="N328" s="298"/>
    </row>
    <row r="329" spans="1:14" ht="14.9" customHeight="1" x14ac:dyDescent="0.35">
      <c r="A329" s="352"/>
      <c r="B329" s="352"/>
      <c r="E329" s="299"/>
      <c r="F329" s="302"/>
      <c r="G329" s="298"/>
      <c r="H329" s="298"/>
      <c r="I329" s="298"/>
      <c r="J329" s="298"/>
      <c r="K329" s="298"/>
      <c r="L329" s="298"/>
      <c r="M329" s="298"/>
      <c r="N329" s="298"/>
    </row>
    <row r="330" spans="1:14" ht="14.9" customHeight="1" x14ac:dyDescent="0.35">
      <c r="A330" s="352"/>
      <c r="B330" s="352"/>
      <c r="E330" s="299"/>
      <c r="F330" s="302"/>
      <c r="G330" s="298"/>
      <c r="H330" s="298"/>
      <c r="I330" s="298"/>
      <c r="J330" s="298"/>
      <c r="K330" s="298"/>
      <c r="L330" s="298"/>
      <c r="M330" s="298"/>
      <c r="N330" s="298"/>
    </row>
    <row r="331" spans="1:14" ht="14.9" customHeight="1" x14ac:dyDescent="0.35">
      <c r="A331" s="352"/>
      <c r="B331" s="352"/>
      <c r="E331" s="299"/>
      <c r="F331" s="302"/>
      <c r="G331" s="298"/>
      <c r="H331" s="298"/>
      <c r="I331" s="298"/>
      <c r="J331" s="298"/>
      <c r="K331" s="298"/>
      <c r="L331" s="298"/>
      <c r="M331" s="298"/>
      <c r="N331" s="298"/>
    </row>
    <row r="332" spans="1:14" ht="14.9" customHeight="1" x14ac:dyDescent="0.35">
      <c r="A332" s="352"/>
      <c r="B332" s="352"/>
      <c r="E332" s="299"/>
      <c r="F332" s="302"/>
      <c r="G332" s="298"/>
      <c r="H332" s="298"/>
      <c r="I332" s="298"/>
      <c r="J332" s="298"/>
      <c r="K332" s="298"/>
      <c r="L332" s="298"/>
      <c r="M332" s="298"/>
      <c r="N332" s="298"/>
    </row>
    <row r="333" spans="1:14" ht="14.9" customHeight="1" x14ac:dyDescent="0.35">
      <c r="A333" s="352"/>
      <c r="B333" s="352"/>
      <c r="E333" s="299"/>
      <c r="F333" s="302"/>
      <c r="G333" s="298"/>
      <c r="H333" s="298"/>
      <c r="I333" s="298"/>
      <c r="J333" s="298"/>
      <c r="K333" s="298"/>
      <c r="L333" s="298"/>
      <c r="M333" s="298"/>
      <c r="N333" s="298"/>
    </row>
    <row r="334" spans="1:14" ht="14.9" customHeight="1" x14ac:dyDescent="0.35">
      <c r="A334" s="352"/>
      <c r="B334" s="352"/>
      <c r="E334" s="299"/>
      <c r="F334" s="302"/>
      <c r="G334" s="298"/>
      <c r="H334" s="298"/>
      <c r="I334" s="298"/>
      <c r="J334" s="298"/>
      <c r="K334" s="298"/>
      <c r="L334" s="298"/>
      <c r="M334" s="298"/>
      <c r="N334" s="298"/>
    </row>
    <row r="335" spans="1:14" ht="14.9" customHeight="1" x14ac:dyDescent="0.35">
      <c r="A335" s="352"/>
      <c r="B335" s="352"/>
      <c r="E335" s="299"/>
      <c r="F335" s="302"/>
      <c r="G335" s="298"/>
      <c r="H335" s="298"/>
      <c r="I335" s="298"/>
      <c r="J335" s="298"/>
      <c r="K335" s="298"/>
      <c r="L335" s="298"/>
      <c r="M335" s="298"/>
      <c r="N335" s="298"/>
    </row>
    <row r="336" spans="1:14" ht="14.9" customHeight="1" x14ac:dyDescent="0.35">
      <c r="A336" s="352"/>
      <c r="B336" s="352"/>
      <c r="E336" s="299"/>
      <c r="F336" s="302"/>
      <c r="G336" s="298"/>
      <c r="H336" s="298"/>
      <c r="I336" s="298"/>
      <c r="J336" s="298"/>
      <c r="K336" s="298"/>
      <c r="L336" s="298"/>
      <c r="M336" s="298"/>
      <c r="N336" s="298"/>
    </row>
    <row r="337" spans="1:14" ht="14.9" customHeight="1" x14ac:dyDescent="0.35">
      <c r="A337" s="352"/>
      <c r="B337" s="352"/>
      <c r="E337" s="299"/>
      <c r="F337" s="302"/>
      <c r="G337" s="298"/>
      <c r="H337" s="298"/>
      <c r="I337" s="298"/>
      <c r="J337" s="298"/>
      <c r="K337" s="298"/>
      <c r="L337" s="298"/>
      <c r="M337" s="298"/>
      <c r="N337" s="298"/>
    </row>
    <row r="338" spans="1:14" ht="14.9" customHeight="1" x14ac:dyDescent="0.35">
      <c r="A338" s="352"/>
      <c r="B338" s="352"/>
      <c r="E338" s="299"/>
      <c r="F338" s="302"/>
      <c r="G338" s="298"/>
      <c r="H338" s="298"/>
      <c r="I338" s="298"/>
      <c r="J338" s="298"/>
      <c r="K338" s="298"/>
      <c r="L338" s="298"/>
      <c r="M338" s="298"/>
      <c r="N338" s="298"/>
    </row>
    <row r="339" spans="1:14" ht="14.9" customHeight="1" x14ac:dyDescent="0.35">
      <c r="A339" s="352"/>
      <c r="B339" s="352"/>
      <c r="E339" s="299"/>
      <c r="F339" s="302"/>
      <c r="G339" s="298"/>
      <c r="H339" s="298"/>
      <c r="I339" s="298"/>
      <c r="J339" s="298"/>
      <c r="K339" s="298"/>
      <c r="L339" s="298"/>
      <c r="M339" s="298"/>
      <c r="N339" s="298"/>
    </row>
    <row r="340" spans="1:14" ht="14.9" customHeight="1" x14ac:dyDescent="0.35">
      <c r="A340" s="352"/>
      <c r="B340" s="352"/>
      <c r="E340" s="299"/>
      <c r="F340" s="302"/>
      <c r="G340" s="298"/>
      <c r="H340" s="298"/>
      <c r="I340" s="298"/>
      <c r="J340" s="298"/>
      <c r="K340" s="298"/>
      <c r="L340" s="298"/>
      <c r="M340" s="298"/>
      <c r="N340" s="298"/>
    </row>
    <row r="341" spans="1:14" ht="14.9" customHeight="1" x14ac:dyDescent="0.35">
      <c r="A341" s="352"/>
      <c r="B341" s="352"/>
      <c r="E341" s="299"/>
      <c r="F341" s="302"/>
      <c r="G341" s="298"/>
      <c r="H341" s="298"/>
      <c r="I341" s="298"/>
      <c r="J341" s="298"/>
      <c r="K341" s="298"/>
      <c r="L341" s="298"/>
      <c r="M341" s="298"/>
      <c r="N341" s="298"/>
    </row>
    <row r="342" spans="1:14" ht="14.9" customHeight="1" x14ac:dyDescent="0.35">
      <c r="A342" s="352"/>
      <c r="B342" s="352"/>
      <c r="E342" s="299"/>
      <c r="F342" s="302"/>
      <c r="G342" s="298"/>
      <c r="H342" s="298"/>
      <c r="I342" s="298"/>
      <c r="J342" s="298"/>
      <c r="K342" s="298"/>
      <c r="L342" s="298"/>
      <c r="M342" s="298"/>
      <c r="N342" s="298"/>
    </row>
    <row r="343" spans="1:14" ht="14.9" customHeight="1" x14ac:dyDescent="0.35">
      <c r="A343" s="352"/>
      <c r="B343" s="352"/>
      <c r="E343" s="299"/>
      <c r="F343" s="302"/>
      <c r="G343" s="298"/>
      <c r="H343" s="298"/>
      <c r="I343" s="298"/>
      <c r="J343" s="298"/>
      <c r="K343" s="298"/>
      <c r="L343" s="298"/>
      <c r="M343" s="298"/>
      <c r="N343" s="298"/>
    </row>
    <row r="344" spans="1:14" ht="14.9" customHeight="1" x14ac:dyDescent="0.35">
      <c r="A344" s="352"/>
      <c r="B344" s="352"/>
      <c r="E344" s="299"/>
      <c r="F344" s="302"/>
      <c r="G344" s="298"/>
      <c r="H344" s="298"/>
      <c r="I344" s="298"/>
      <c r="J344" s="298"/>
      <c r="K344" s="298"/>
      <c r="L344" s="298"/>
      <c r="M344" s="298"/>
      <c r="N344" s="298"/>
    </row>
    <row r="345" spans="1:14" ht="14.9" customHeight="1" x14ac:dyDescent="0.35">
      <c r="A345" s="352"/>
      <c r="B345" s="352"/>
      <c r="E345" s="299"/>
      <c r="F345" s="302"/>
      <c r="G345" s="298"/>
      <c r="H345" s="298"/>
      <c r="I345" s="298"/>
      <c r="J345" s="298"/>
      <c r="K345" s="298"/>
      <c r="L345" s="298"/>
      <c r="M345" s="298"/>
      <c r="N345" s="298"/>
    </row>
    <row r="346" spans="1:14" ht="14.9" customHeight="1" x14ac:dyDescent="0.35">
      <c r="A346" s="352"/>
      <c r="B346" s="352"/>
      <c r="E346" s="299"/>
      <c r="F346" s="302"/>
      <c r="G346" s="298"/>
      <c r="H346" s="298"/>
      <c r="I346" s="298"/>
      <c r="J346" s="298"/>
      <c r="K346" s="298"/>
      <c r="L346" s="298"/>
      <c r="M346" s="298"/>
      <c r="N346" s="298"/>
    </row>
    <row r="347" spans="1:14" ht="14.9" customHeight="1" x14ac:dyDescent="0.35">
      <c r="A347" s="352"/>
      <c r="B347" s="352"/>
      <c r="E347" s="299"/>
      <c r="F347" s="302"/>
      <c r="G347" s="298"/>
      <c r="H347" s="298"/>
      <c r="I347" s="298"/>
      <c r="J347" s="298"/>
      <c r="K347" s="298"/>
      <c r="L347" s="298"/>
      <c r="M347" s="298"/>
      <c r="N347" s="298"/>
    </row>
    <row r="348" spans="1:14" ht="14.9" customHeight="1" x14ac:dyDescent="0.35">
      <c r="A348" s="352"/>
      <c r="B348" s="352"/>
      <c r="E348" s="299"/>
      <c r="F348" s="302"/>
      <c r="G348" s="298"/>
      <c r="H348" s="298"/>
      <c r="I348" s="298"/>
      <c r="J348" s="298"/>
      <c r="K348" s="298"/>
      <c r="L348" s="298"/>
      <c r="M348" s="298"/>
      <c r="N348" s="298"/>
    </row>
    <row r="349" spans="1:14" ht="14.9" customHeight="1" x14ac:dyDescent="0.35">
      <c r="A349" s="352"/>
      <c r="B349" s="352"/>
      <c r="E349" s="299"/>
      <c r="F349" s="302"/>
      <c r="G349" s="298"/>
      <c r="H349" s="298"/>
      <c r="I349" s="298"/>
      <c r="J349" s="298"/>
      <c r="K349" s="298"/>
      <c r="L349" s="298"/>
      <c r="M349" s="298"/>
      <c r="N349" s="298"/>
    </row>
    <row r="350" spans="1:14" ht="14.9" customHeight="1" x14ac:dyDescent="0.35">
      <c r="A350" s="352"/>
      <c r="B350" s="352"/>
      <c r="E350" s="299"/>
      <c r="F350" s="302"/>
      <c r="G350" s="298"/>
      <c r="H350" s="298"/>
      <c r="I350" s="298"/>
      <c r="J350" s="298"/>
      <c r="K350" s="298"/>
      <c r="L350" s="298"/>
      <c r="M350" s="298"/>
      <c r="N350" s="298"/>
    </row>
    <row r="351" spans="1:14" ht="14.9" customHeight="1" x14ac:dyDescent="0.35">
      <c r="A351" s="352"/>
      <c r="B351" s="352"/>
      <c r="E351" s="299"/>
      <c r="F351" s="302"/>
      <c r="G351" s="298"/>
      <c r="H351" s="298"/>
      <c r="I351" s="298"/>
      <c r="J351" s="298"/>
      <c r="K351" s="298"/>
      <c r="L351" s="298"/>
      <c r="M351" s="298"/>
      <c r="N351" s="298"/>
    </row>
    <row r="352" spans="1:14" ht="14.9" customHeight="1" x14ac:dyDescent="0.35">
      <c r="A352" s="352"/>
      <c r="B352" s="352"/>
      <c r="E352" s="299"/>
      <c r="F352" s="302"/>
      <c r="G352" s="298"/>
      <c r="H352" s="298"/>
      <c r="I352" s="298"/>
      <c r="J352" s="298"/>
      <c r="K352" s="298"/>
      <c r="L352" s="298"/>
      <c r="M352" s="298"/>
      <c r="N352" s="298"/>
    </row>
    <row r="353" spans="1:14" ht="14.9" customHeight="1" x14ac:dyDescent="0.35">
      <c r="A353" s="352"/>
      <c r="B353" s="352"/>
      <c r="E353" s="299"/>
      <c r="F353" s="302"/>
      <c r="G353" s="298"/>
      <c r="H353" s="298"/>
      <c r="I353" s="298"/>
      <c r="J353" s="298"/>
      <c r="K353" s="298"/>
      <c r="L353" s="298"/>
      <c r="M353" s="298"/>
      <c r="N353" s="298"/>
    </row>
    <row r="354" spans="1:14" ht="14.9" customHeight="1" x14ac:dyDescent="0.35">
      <c r="A354" s="352"/>
      <c r="B354" s="352"/>
      <c r="E354" s="299"/>
      <c r="F354" s="302"/>
      <c r="G354" s="298"/>
      <c r="H354" s="298"/>
      <c r="I354" s="298"/>
      <c r="J354" s="298"/>
      <c r="K354" s="298"/>
      <c r="L354" s="298"/>
      <c r="M354" s="298"/>
      <c r="N354" s="298"/>
    </row>
    <row r="355" spans="1:14" ht="14.9" customHeight="1" x14ac:dyDescent="0.35">
      <c r="A355" s="352"/>
      <c r="B355" s="352"/>
      <c r="E355" s="299"/>
      <c r="F355" s="302"/>
      <c r="G355" s="298"/>
      <c r="H355" s="298"/>
      <c r="I355" s="298"/>
      <c r="J355" s="298"/>
      <c r="K355" s="298"/>
      <c r="L355" s="298"/>
      <c r="M355" s="298"/>
      <c r="N355" s="298"/>
    </row>
    <row r="356" spans="1:14" ht="14.9" customHeight="1" x14ac:dyDescent="0.35">
      <c r="A356" s="352"/>
      <c r="B356" s="352"/>
      <c r="E356" s="299"/>
      <c r="F356" s="302"/>
      <c r="G356" s="298"/>
      <c r="H356" s="298"/>
      <c r="I356" s="298"/>
      <c r="J356" s="298"/>
      <c r="K356" s="298"/>
      <c r="L356" s="298"/>
      <c r="M356" s="298"/>
      <c r="N356" s="298"/>
    </row>
    <row r="357" spans="1:14" ht="14.9" customHeight="1" x14ac:dyDescent="0.35">
      <c r="A357" s="352"/>
      <c r="B357" s="352"/>
      <c r="E357" s="299"/>
      <c r="F357" s="302"/>
      <c r="G357" s="298"/>
      <c r="H357" s="298"/>
      <c r="I357" s="298"/>
      <c r="J357" s="298"/>
      <c r="K357" s="298"/>
      <c r="L357" s="298"/>
      <c r="M357" s="298"/>
      <c r="N357" s="298"/>
    </row>
    <row r="358" spans="1:14" ht="14.9" customHeight="1" x14ac:dyDescent="0.35">
      <c r="A358" s="352"/>
      <c r="B358" s="352"/>
      <c r="E358" s="299"/>
      <c r="F358" s="302"/>
      <c r="G358" s="298"/>
      <c r="H358" s="298"/>
      <c r="I358" s="298"/>
      <c r="J358" s="298"/>
      <c r="K358" s="298"/>
      <c r="L358" s="298"/>
      <c r="M358" s="298"/>
      <c r="N358" s="298"/>
    </row>
    <row r="359" spans="1:14" ht="14.9" customHeight="1" x14ac:dyDescent="0.35">
      <c r="A359" s="352"/>
      <c r="B359" s="352"/>
      <c r="E359" s="299"/>
      <c r="F359" s="302"/>
      <c r="G359" s="298"/>
      <c r="H359" s="298"/>
      <c r="I359" s="298"/>
      <c r="J359" s="298"/>
      <c r="K359" s="298"/>
      <c r="L359" s="298"/>
      <c r="M359" s="298"/>
      <c r="N359" s="298"/>
    </row>
    <row r="360" spans="1:14" ht="14.9" customHeight="1" x14ac:dyDescent="0.35">
      <c r="A360" s="352"/>
      <c r="B360" s="352"/>
      <c r="E360" s="299"/>
      <c r="F360" s="302"/>
      <c r="G360" s="298"/>
      <c r="H360" s="298"/>
      <c r="I360" s="298"/>
      <c r="J360" s="298"/>
      <c r="K360" s="298"/>
      <c r="L360" s="298"/>
      <c r="M360" s="298"/>
      <c r="N360" s="298"/>
    </row>
    <row r="361" spans="1:14" ht="14.9" customHeight="1" x14ac:dyDescent="0.35">
      <c r="A361" s="352"/>
      <c r="B361" s="352"/>
      <c r="E361" s="299"/>
      <c r="F361" s="302"/>
      <c r="G361" s="298"/>
      <c r="H361" s="298"/>
      <c r="I361" s="298"/>
      <c r="J361" s="298"/>
      <c r="K361" s="298"/>
      <c r="L361" s="298"/>
      <c r="M361" s="298"/>
      <c r="N361" s="298"/>
    </row>
    <row r="362" spans="1:14" ht="14.9" customHeight="1" x14ac:dyDescent="0.35">
      <c r="A362" s="352"/>
      <c r="B362" s="352"/>
      <c r="E362" s="299"/>
      <c r="F362" s="302"/>
      <c r="G362" s="298"/>
      <c r="H362" s="298"/>
      <c r="I362" s="298"/>
      <c r="J362" s="298"/>
      <c r="K362" s="298"/>
      <c r="L362" s="298"/>
      <c r="M362" s="298"/>
      <c r="N362" s="298"/>
    </row>
    <row r="363" spans="1:14" ht="14.9" customHeight="1" x14ac:dyDescent="0.35">
      <c r="A363" s="352"/>
      <c r="B363" s="352"/>
      <c r="E363" s="299"/>
      <c r="F363" s="302"/>
      <c r="G363" s="298"/>
      <c r="H363" s="298"/>
      <c r="I363" s="298"/>
      <c r="J363" s="298"/>
      <c r="K363" s="298"/>
      <c r="L363" s="298"/>
      <c r="M363" s="298"/>
      <c r="N363" s="298"/>
    </row>
    <row r="364" spans="1:14" ht="14.9" customHeight="1" x14ac:dyDescent="0.35">
      <c r="A364" s="352"/>
      <c r="B364" s="352"/>
      <c r="E364" s="299"/>
      <c r="F364" s="302"/>
      <c r="G364" s="298"/>
      <c r="H364" s="298"/>
      <c r="I364" s="298"/>
      <c r="J364" s="298"/>
      <c r="K364" s="298"/>
      <c r="L364" s="298"/>
      <c r="M364" s="298"/>
      <c r="N364" s="298"/>
    </row>
    <row r="365" spans="1:14" ht="14.9" customHeight="1" x14ac:dyDescent="0.35">
      <c r="A365" s="352"/>
      <c r="B365" s="352"/>
      <c r="E365" s="299"/>
      <c r="F365" s="302"/>
      <c r="G365" s="298"/>
      <c r="H365" s="298"/>
      <c r="I365" s="298"/>
      <c r="J365" s="298"/>
      <c r="K365" s="298"/>
      <c r="L365" s="298"/>
      <c r="M365" s="298"/>
      <c r="N365" s="298"/>
    </row>
    <row r="366" spans="1:14" ht="14.9" customHeight="1" x14ac:dyDescent="0.35">
      <c r="A366" s="352"/>
      <c r="B366" s="352"/>
      <c r="E366" s="299"/>
      <c r="F366" s="302"/>
      <c r="G366" s="298"/>
      <c r="H366" s="298"/>
      <c r="I366" s="298"/>
      <c r="J366" s="298"/>
      <c r="K366" s="298"/>
      <c r="L366" s="298"/>
      <c r="M366" s="298"/>
      <c r="N366" s="298"/>
    </row>
    <row r="367" spans="1:14" ht="14.9" customHeight="1" x14ac:dyDescent="0.35">
      <c r="A367" s="352"/>
      <c r="B367" s="352"/>
      <c r="E367" s="299"/>
      <c r="F367" s="302"/>
      <c r="G367" s="298"/>
      <c r="H367" s="298"/>
      <c r="I367" s="298"/>
      <c r="J367" s="298"/>
      <c r="K367" s="298"/>
      <c r="L367" s="298"/>
      <c r="M367" s="298"/>
      <c r="N367" s="298"/>
    </row>
    <row r="368" spans="1:14" ht="14.9" customHeight="1" x14ac:dyDescent="0.35">
      <c r="A368" s="352"/>
      <c r="B368" s="352"/>
      <c r="E368" s="299"/>
      <c r="F368" s="302"/>
      <c r="G368" s="298"/>
      <c r="H368" s="298"/>
      <c r="I368" s="298"/>
      <c r="J368" s="298"/>
      <c r="K368" s="298"/>
      <c r="L368" s="298"/>
      <c r="M368" s="298"/>
      <c r="N368" s="298"/>
    </row>
    <row r="369" spans="1:14" ht="14.9" customHeight="1" x14ac:dyDescent="0.35">
      <c r="A369" s="352"/>
      <c r="B369" s="352"/>
      <c r="E369" s="299"/>
      <c r="F369" s="302"/>
      <c r="G369" s="298"/>
      <c r="H369" s="298"/>
      <c r="I369" s="298"/>
      <c r="J369" s="298"/>
      <c r="K369" s="298"/>
      <c r="L369" s="298"/>
      <c r="M369" s="298"/>
      <c r="N369" s="298"/>
    </row>
    <row r="370" spans="1:14" ht="14.9" customHeight="1" x14ac:dyDescent="0.35">
      <c r="A370" s="352"/>
      <c r="B370" s="352"/>
      <c r="E370" s="299"/>
      <c r="F370" s="302"/>
      <c r="G370" s="298"/>
      <c r="H370" s="298"/>
      <c r="I370" s="298"/>
      <c r="J370" s="298"/>
      <c r="K370" s="298"/>
      <c r="L370" s="298"/>
      <c r="M370" s="298"/>
      <c r="N370" s="298"/>
    </row>
    <row r="371" spans="1:14" ht="14.9" customHeight="1" x14ac:dyDescent="0.35">
      <c r="A371" s="352"/>
      <c r="B371" s="352"/>
      <c r="E371" s="299"/>
      <c r="F371" s="302"/>
      <c r="G371" s="298"/>
      <c r="H371" s="298"/>
      <c r="I371" s="298"/>
      <c r="J371" s="298"/>
      <c r="K371" s="298"/>
      <c r="L371" s="298"/>
      <c r="M371" s="298"/>
      <c r="N371" s="298"/>
    </row>
    <row r="372" spans="1:14" ht="14.9" customHeight="1" x14ac:dyDescent="0.35">
      <c r="A372" s="352"/>
      <c r="B372" s="352"/>
      <c r="E372" s="299"/>
      <c r="F372" s="302"/>
      <c r="G372" s="298"/>
      <c r="H372" s="298"/>
      <c r="I372" s="298"/>
      <c r="J372" s="298"/>
      <c r="K372" s="298"/>
      <c r="L372" s="298"/>
      <c r="M372" s="298"/>
      <c r="N372" s="298"/>
    </row>
    <row r="373" spans="1:14" ht="14.9" customHeight="1" x14ac:dyDescent="0.35">
      <c r="A373" s="352"/>
      <c r="B373" s="352"/>
      <c r="E373" s="299"/>
      <c r="F373" s="302"/>
      <c r="G373" s="298"/>
      <c r="H373" s="298"/>
      <c r="I373" s="298"/>
      <c r="J373" s="298"/>
      <c r="K373" s="298"/>
      <c r="L373" s="298"/>
      <c r="M373" s="298"/>
      <c r="N373" s="298"/>
    </row>
    <row r="374" spans="1:14" ht="14.9" customHeight="1" x14ac:dyDescent="0.35">
      <c r="A374" s="352"/>
      <c r="B374" s="352"/>
      <c r="E374" s="299"/>
      <c r="F374" s="302"/>
      <c r="G374" s="298"/>
      <c r="H374" s="298"/>
      <c r="I374" s="298"/>
      <c r="J374" s="298"/>
      <c r="K374" s="298"/>
      <c r="L374" s="298"/>
      <c r="M374" s="298"/>
      <c r="N374" s="298"/>
    </row>
    <row r="375" spans="1:14" ht="14.9" customHeight="1" x14ac:dyDescent="0.35">
      <c r="A375" s="352"/>
      <c r="B375" s="352"/>
      <c r="E375" s="299"/>
      <c r="F375" s="302"/>
      <c r="G375" s="298"/>
      <c r="H375" s="298"/>
      <c r="I375" s="298"/>
      <c r="J375" s="298"/>
      <c r="K375" s="298"/>
      <c r="L375" s="298"/>
      <c r="M375" s="298"/>
      <c r="N375" s="298"/>
    </row>
    <row r="376" spans="1:14" ht="14.9" customHeight="1" x14ac:dyDescent="0.35">
      <c r="A376" s="352"/>
      <c r="B376" s="352"/>
      <c r="E376" s="299"/>
      <c r="F376" s="302"/>
      <c r="G376" s="298"/>
      <c r="H376" s="298"/>
      <c r="I376" s="298"/>
      <c r="J376" s="298"/>
      <c r="K376" s="298"/>
      <c r="L376" s="298"/>
      <c r="M376" s="298"/>
      <c r="N376" s="298"/>
    </row>
    <row r="377" spans="1:14" ht="14.9" customHeight="1" x14ac:dyDescent="0.35">
      <c r="A377" s="352"/>
      <c r="B377" s="352"/>
      <c r="E377" s="299"/>
      <c r="F377" s="302"/>
      <c r="G377" s="298"/>
      <c r="H377" s="298"/>
      <c r="I377" s="298"/>
      <c r="J377" s="298"/>
      <c r="K377" s="298"/>
      <c r="L377" s="298"/>
      <c r="M377" s="298"/>
      <c r="N377" s="298"/>
    </row>
    <row r="378" spans="1:14" ht="14.9" customHeight="1" x14ac:dyDescent="0.35">
      <c r="A378" s="352"/>
      <c r="B378" s="352"/>
      <c r="E378" s="299"/>
      <c r="F378" s="302"/>
      <c r="G378" s="298"/>
      <c r="H378" s="298"/>
      <c r="I378" s="298"/>
      <c r="J378" s="298"/>
      <c r="K378" s="298"/>
      <c r="L378" s="298"/>
      <c r="M378" s="298"/>
      <c r="N378" s="298"/>
    </row>
    <row r="379" spans="1:14" ht="14.9" customHeight="1" x14ac:dyDescent="0.35">
      <c r="A379" s="352"/>
      <c r="B379" s="352"/>
      <c r="E379" s="299"/>
      <c r="F379" s="302"/>
      <c r="G379" s="298"/>
      <c r="H379" s="298"/>
      <c r="I379" s="298"/>
      <c r="J379" s="298"/>
      <c r="K379" s="298"/>
      <c r="L379" s="298"/>
      <c r="M379" s="298"/>
      <c r="N379" s="298"/>
    </row>
    <row r="380" spans="1:14" ht="14.9" customHeight="1" x14ac:dyDescent="0.35">
      <c r="A380" s="352"/>
      <c r="B380" s="352"/>
      <c r="E380" s="299"/>
      <c r="F380" s="302"/>
      <c r="G380" s="298"/>
      <c r="H380" s="298"/>
      <c r="I380" s="298"/>
      <c r="J380" s="298"/>
      <c r="K380" s="298"/>
      <c r="L380" s="298"/>
      <c r="M380" s="298"/>
      <c r="N380" s="298"/>
    </row>
    <row r="381" spans="1:14" ht="14.9" customHeight="1" x14ac:dyDescent="0.35">
      <c r="A381" s="352"/>
      <c r="B381" s="352"/>
      <c r="E381" s="299"/>
      <c r="F381" s="302"/>
      <c r="G381" s="298"/>
      <c r="H381" s="298"/>
      <c r="I381" s="298"/>
      <c r="J381" s="298"/>
      <c r="K381" s="298"/>
      <c r="L381" s="298"/>
      <c r="M381" s="298"/>
      <c r="N381" s="298"/>
    </row>
    <row r="382" spans="1:14" ht="14.9" customHeight="1" x14ac:dyDescent="0.35">
      <c r="A382" s="352"/>
      <c r="B382" s="352"/>
      <c r="E382" s="299"/>
      <c r="F382" s="302"/>
      <c r="G382" s="298"/>
      <c r="H382" s="298"/>
      <c r="I382" s="298"/>
      <c r="J382" s="298"/>
      <c r="K382" s="298"/>
      <c r="L382" s="298"/>
      <c r="M382" s="298"/>
      <c r="N382" s="298"/>
    </row>
    <row r="383" spans="1:14" ht="14.9" customHeight="1" x14ac:dyDescent="0.35">
      <c r="A383" s="352"/>
      <c r="B383" s="352"/>
      <c r="E383" s="299"/>
      <c r="F383" s="302"/>
      <c r="G383" s="298"/>
      <c r="H383" s="298"/>
      <c r="I383" s="298"/>
      <c r="J383" s="298"/>
      <c r="K383" s="298"/>
      <c r="L383" s="298"/>
      <c r="M383" s="298"/>
      <c r="N383" s="298"/>
    </row>
    <row r="384" spans="1:14" ht="14.9" customHeight="1" x14ac:dyDescent="0.35">
      <c r="A384" s="352"/>
      <c r="B384" s="352"/>
      <c r="E384" s="299"/>
      <c r="F384" s="302"/>
      <c r="G384" s="298"/>
      <c r="H384" s="298"/>
      <c r="I384" s="298"/>
      <c r="J384" s="298"/>
      <c r="K384" s="298"/>
      <c r="L384" s="298"/>
      <c r="M384" s="298"/>
      <c r="N384" s="298"/>
    </row>
    <row r="385" spans="1:14" ht="14.9" customHeight="1" x14ac:dyDescent="0.35">
      <c r="A385" s="352"/>
      <c r="B385" s="352"/>
      <c r="E385" s="299"/>
      <c r="F385" s="302"/>
      <c r="G385" s="298"/>
      <c r="H385" s="298"/>
      <c r="I385" s="298"/>
      <c r="J385" s="298"/>
      <c r="K385" s="298"/>
      <c r="L385" s="298"/>
      <c r="M385" s="298"/>
      <c r="N385" s="298"/>
    </row>
    <row r="386" spans="1:14" ht="14.9" customHeight="1" x14ac:dyDescent="0.35">
      <c r="A386" s="352"/>
      <c r="B386" s="352"/>
      <c r="E386" s="299"/>
      <c r="F386" s="302"/>
      <c r="G386" s="298"/>
      <c r="H386" s="298"/>
      <c r="I386" s="298"/>
      <c r="J386" s="298"/>
      <c r="K386" s="298"/>
      <c r="L386" s="298"/>
      <c r="M386" s="298"/>
      <c r="N386" s="298"/>
    </row>
    <row r="387" spans="1:14" ht="14.9" customHeight="1" x14ac:dyDescent="0.35">
      <c r="A387" s="352"/>
      <c r="B387" s="352"/>
      <c r="E387" s="299"/>
      <c r="F387" s="302"/>
      <c r="G387" s="298"/>
      <c r="H387" s="298"/>
      <c r="I387" s="298"/>
      <c r="J387" s="298"/>
      <c r="K387" s="298"/>
      <c r="L387" s="298"/>
      <c r="M387" s="298"/>
      <c r="N387" s="298"/>
    </row>
    <row r="388" spans="1:14" ht="14.9" customHeight="1" x14ac:dyDescent="0.35">
      <c r="A388" s="352"/>
      <c r="B388" s="352"/>
      <c r="E388" s="299"/>
      <c r="F388" s="302"/>
      <c r="G388" s="298"/>
      <c r="H388" s="298"/>
      <c r="I388" s="298"/>
      <c r="J388" s="298"/>
      <c r="K388" s="298"/>
      <c r="L388" s="298"/>
      <c r="M388" s="298"/>
      <c r="N388" s="298"/>
    </row>
    <row r="389" spans="1:14" ht="14.9" customHeight="1" x14ac:dyDescent="0.35">
      <c r="A389" s="352"/>
      <c r="B389" s="352"/>
      <c r="E389" s="299"/>
      <c r="F389" s="302"/>
      <c r="G389" s="298"/>
      <c r="H389" s="298"/>
      <c r="I389" s="298"/>
      <c r="J389" s="298"/>
      <c r="K389" s="298"/>
      <c r="L389" s="298"/>
      <c r="M389" s="298"/>
      <c r="N389" s="298"/>
    </row>
    <row r="390" spans="1:14" ht="14.9" customHeight="1" x14ac:dyDescent="0.35">
      <c r="A390" s="352"/>
      <c r="B390" s="352"/>
      <c r="E390" s="299"/>
      <c r="F390" s="302"/>
      <c r="G390" s="298"/>
      <c r="H390" s="298"/>
      <c r="I390" s="298"/>
      <c r="J390" s="298"/>
      <c r="K390" s="298"/>
      <c r="L390" s="298"/>
      <c r="M390" s="298"/>
      <c r="N390" s="298"/>
    </row>
    <row r="391" spans="1:14" ht="14.9" customHeight="1" x14ac:dyDescent="0.35">
      <c r="A391" s="352"/>
      <c r="B391" s="352"/>
      <c r="E391" s="299"/>
      <c r="F391" s="302"/>
      <c r="G391" s="298"/>
      <c r="H391" s="298"/>
      <c r="I391" s="298"/>
      <c r="J391" s="298"/>
      <c r="K391" s="298"/>
      <c r="L391" s="298"/>
      <c r="M391" s="298"/>
      <c r="N391" s="298"/>
    </row>
    <row r="392" spans="1:14" ht="14.9" customHeight="1" x14ac:dyDescent="0.35">
      <c r="A392" s="352"/>
      <c r="B392" s="352"/>
      <c r="E392" s="299"/>
      <c r="F392" s="302"/>
      <c r="G392" s="298"/>
      <c r="H392" s="298"/>
      <c r="I392" s="298"/>
      <c r="J392" s="298"/>
      <c r="K392" s="298"/>
      <c r="L392" s="298"/>
      <c r="M392" s="298"/>
      <c r="N392" s="298"/>
    </row>
    <row r="393" spans="1:14" ht="14.9" customHeight="1" x14ac:dyDescent="0.35">
      <c r="A393" s="352"/>
      <c r="B393" s="352"/>
      <c r="E393" s="299"/>
      <c r="F393" s="302"/>
      <c r="G393" s="298"/>
      <c r="H393" s="298"/>
      <c r="I393" s="298"/>
      <c r="J393" s="298"/>
      <c r="K393" s="298"/>
      <c r="L393" s="298"/>
      <c r="M393" s="298"/>
      <c r="N393" s="298"/>
    </row>
    <row r="394" spans="1:14" ht="14.9" customHeight="1" x14ac:dyDescent="0.35">
      <c r="A394" s="352"/>
      <c r="B394" s="352"/>
      <c r="E394" s="299"/>
      <c r="F394" s="302"/>
      <c r="G394" s="298"/>
      <c r="H394" s="298"/>
      <c r="I394" s="298"/>
      <c r="J394" s="298"/>
      <c r="K394" s="298"/>
      <c r="L394" s="298"/>
      <c r="M394" s="298"/>
      <c r="N394" s="298"/>
    </row>
    <row r="395" spans="1:14" ht="14.9" customHeight="1" x14ac:dyDescent="0.35">
      <c r="A395" s="352"/>
      <c r="B395" s="352"/>
      <c r="E395" s="299"/>
      <c r="F395" s="302"/>
      <c r="G395" s="298"/>
      <c r="H395" s="298"/>
      <c r="I395" s="298"/>
      <c r="J395" s="298"/>
      <c r="K395" s="298"/>
      <c r="L395" s="298"/>
      <c r="M395" s="298"/>
      <c r="N395" s="298"/>
    </row>
    <row r="396" spans="1:14" ht="14.9" customHeight="1" x14ac:dyDescent="0.35">
      <c r="A396" s="352"/>
      <c r="B396" s="352"/>
      <c r="E396" s="299"/>
      <c r="F396" s="302"/>
      <c r="G396" s="298"/>
      <c r="H396" s="298"/>
      <c r="I396" s="298"/>
      <c r="J396" s="298"/>
      <c r="K396" s="298"/>
      <c r="L396" s="298"/>
      <c r="M396" s="298"/>
      <c r="N396" s="298"/>
    </row>
    <row r="397" spans="1:14" ht="14.9" customHeight="1" x14ac:dyDescent="0.35">
      <c r="A397" s="352"/>
      <c r="B397" s="352"/>
      <c r="E397" s="299"/>
      <c r="F397" s="302"/>
      <c r="G397" s="298"/>
      <c r="H397" s="298"/>
      <c r="I397" s="298"/>
      <c r="J397" s="298"/>
      <c r="K397" s="298"/>
      <c r="L397" s="298"/>
      <c r="M397" s="298"/>
      <c r="N397" s="298"/>
    </row>
    <row r="398" spans="1:14" ht="14.9" customHeight="1" x14ac:dyDescent="0.35">
      <c r="A398" s="352"/>
      <c r="B398" s="352"/>
      <c r="E398" s="299"/>
      <c r="F398" s="302"/>
      <c r="G398" s="298"/>
      <c r="H398" s="298"/>
      <c r="I398" s="298"/>
      <c r="J398" s="298"/>
      <c r="K398" s="298"/>
      <c r="L398" s="298"/>
      <c r="M398" s="298"/>
      <c r="N398" s="298"/>
    </row>
    <row r="399" spans="1:14" ht="14.9" customHeight="1" x14ac:dyDescent="0.35">
      <c r="A399" s="352"/>
      <c r="B399" s="352"/>
      <c r="E399" s="299"/>
      <c r="F399" s="302"/>
      <c r="G399" s="298"/>
      <c r="H399" s="298"/>
      <c r="I399" s="298"/>
      <c r="J399" s="298"/>
      <c r="K399" s="298"/>
      <c r="L399" s="298"/>
      <c r="M399" s="298"/>
      <c r="N399" s="298"/>
    </row>
    <row r="400" spans="1:14" ht="14.9" customHeight="1" x14ac:dyDescent="0.35">
      <c r="A400" s="352"/>
      <c r="B400" s="352"/>
      <c r="E400" s="299"/>
      <c r="F400" s="302"/>
      <c r="G400" s="298"/>
      <c r="H400" s="298"/>
      <c r="I400" s="298"/>
      <c r="J400" s="298"/>
      <c r="K400" s="298"/>
      <c r="L400" s="298"/>
      <c r="M400" s="298"/>
      <c r="N400" s="298"/>
    </row>
    <row r="401" spans="1:14" ht="14.9" customHeight="1" x14ac:dyDescent="0.35">
      <c r="A401" s="352"/>
      <c r="B401" s="352"/>
      <c r="E401" s="299"/>
      <c r="F401" s="302"/>
      <c r="G401" s="298"/>
      <c r="H401" s="298"/>
      <c r="I401" s="298"/>
      <c r="J401" s="298"/>
      <c r="K401" s="298"/>
      <c r="L401" s="298"/>
      <c r="M401" s="298"/>
      <c r="N401" s="298"/>
    </row>
    <row r="402" spans="1:14" ht="14.9" customHeight="1" x14ac:dyDescent="0.35">
      <c r="A402" s="352"/>
      <c r="B402" s="352"/>
      <c r="E402" s="299"/>
      <c r="F402" s="302"/>
      <c r="G402" s="298"/>
      <c r="H402" s="298"/>
      <c r="I402" s="298"/>
      <c r="J402" s="298"/>
      <c r="K402" s="298"/>
      <c r="L402" s="298"/>
      <c r="M402" s="298"/>
      <c r="N402" s="298"/>
    </row>
    <row r="403" spans="1:14" ht="14.9" customHeight="1" x14ac:dyDescent="0.35">
      <c r="A403" s="352"/>
      <c r="B403" s="352"/>
      <c r="E403" s="299"/>
      <c r="F403" s="302"/>
      <c r="G403" s="298"/>
      <c r="H403" s="298"/>
      <c r="I403" s="298"/>
      <c r="J403" s="298"/>
      <c r="K403" s="298"/>
      <c r="L403" s="298"/>
      <c r="M403" s="298"/>
      <c r="N403" s="298"/>
    </row>
    <row r="404" spans="1:14" ht="14.9" customHeight="1" x14ac:dyDescent="0.35">
      <c r="A404" s="352"/>
      <c r="B404" s="352"/>
      <c r="E404" s="299"/>
      <c r="F404" s="302"/>
      <c r="G404" s="298"/>
      <c r="H404" s="298"/>
      <c r="I404" s="298"/>
      <c r="J404" s="298"/>
      <c r="K404" s="298"/>
      <c r="L404" s="298"/>
      <c r="M404" s="298"/>
      <c r="N404" s="298"/>
    </row>
    <row r="405" spans="1:14" ht="14.9" customHeight="1" x14ac:dyDescent="0.35">
      <c r="A405" s="352"/>
      <c r="B405" s="352"/>
      <c r="E405" s="299"/>
      <c r="F405" s="302"/>
      <c r="G405" s="298"/>
      <c r="H405" s="298"/>
      <c r="I405" s="298"/>
      <c r="J405" s="298"/>
      <c r="K405" s="298"/>
      <c r="L405" s="298"/>
      <c r="M405" s="298"/>
      <c r="N405" s="298"/>
    </row>
    <row r="406" spans="1:14" ht="14.9" customHeight="1" x14ac:dyDescent="0.35">
      <c r="A406" s="352"/>
      <c r="B406" s="352"/>
      <c r="E406" s="299"/>
      <c r="F406" s="302"/>
      <c r="G406" s="298"/>
      <c r="H406" s="298"/>
      <c r="I406" s="298"/>
      <c r="J406" s="298"/>
      <c r="K406" s="298"/>
      <c r="L406" s="298"/>
      <c r="M406" s="298"/>
      <c r="N406" s="298"/>
    </row>
    <row r="407" spans="1:14" ht="14.9" customHeight="1" x14ac:dyDescent="0.35">
      <c r="A407" s="352"/>
      <c r="B407" s="352"/>
      <c r="E407" s="299"/>
      <c r="F407" s="302"/>
      <c r="G407" s="298"/>
      <c r="H407" s="298"/>
      <c r="I407" s="298"/>
      <c r="J407" s="298"/>
      <c r="K407" s="298"/>
      <c r="L407" s="298"/>
      <c r="M407" s="298"/>
      <c r="N407" s="298"/>
    </row>
    <row r="408" spans="1:14" ht="14.9" customHeight="1" x14ac:dyDescent="0.35">
      <c r="A408" s="352"/>
      <c r="B408" s="352"/>
      <c r="E408" s="299"/>
      <c r="F408" s="302"/>
      <c r="G408" s="298"/>
      <c r="H408" s="298"/>
      <c r="I408" s="298"/>
      <c r="J408" s="298"/>
      <c r="K408" s="298"/>
      <c r="L408" s="298"/>
      <c r="M408" s="298"/>
      <c r="N408" s="298"/>
    </row>
    <row r="409" spans="1:14" ht="14.9" customHeight="1" x14ac:dyDescent="0.35">
      <c r="A409" s="352"/>
      <c r="B409" s="352"/>
      <c r="E409" s="299"/>
      <c r="F409" s="302"/>
      <c r="G409" s="298"/>
      <c r="H409" s="298"/>
      <c r="I409" s="298"/>
      <c r="J409" s="298"/>
      <c r="K409" s="298"/>
      <c r="L409" s="298"/>
      <c r="M409" s="298"/>
      <c r="N409" s="298"/>
    </row>
    <row r="410" spans="1:14" ht="14.9" customHeight="1" x14ac:dyDescent="0.35">
      <c r="A410" s="352"/>
      <c r="B410" s="352"/>
      <c r="E410" s="299"/>
      <c r="F410" s="302"/>
      <c r="G410" s="298"/>
      <c r="H410" s="298"/>
      <c r="I410" s="298"/>
      <c r="J410" s="298"/>
      <c r="K410" s="298"/>
      <c r="L410" s="298"/>
      <c r="M410" s="298"/>
      <c r="N410" s="298"/>
    </row>
    <row r="411" spans="1:14" ht="14.9" customHeight="1" x14ac:dyDescent="0.35">
      <c r="A411" s="352"/>
      <c r="B411" s="352"/>
      <c r="E411" s="299"/>
      <c r="F411" s="302"/>
      <c r="G411" s="298"/>
      <c r="H411" s="298"/>
      <c r="I411" s="298"/>
      <c r="J411" s="298"/>
      <c r="K411" s="298"/>
      <c r="L411" s="298"/>
      <c r="M411" s="298"/>
      <c r="N411" s="298"/>
    </row>
    <row r="412" spans="1:14" ht="14.9" customHeight="1" x14ac:dyDescent="0.35">
      <c r="A412" s="352"/>
      <c r="B412" s="352"/>
      <c r="E412" s="299"/>
      <c r="F412" s="302"/>
      <c r="G412" s="298"/>
      <c r="H412" s="298"/>
      <c r="I412" s="298"/>
      <c r="J412" s="298"/>
      <c r="K412" s="298"/>
      <c r="L412" s="298"/>
      <c r="M412" s="298"/>
      <c r="N412" s="298"/>
    </row>
    <row r="413" spans="1:14" ht="14.9" customHeight="1" x14ac:dyDescent="0.35">
      <c r="A413" s="352"/>
      <c r="B413" s="352"/>
      <c r="E413" s="299"/>
      <c r="F413" s="302"/>
      <c r="G413" s="298"/>
      <c r="H413" s="298"/>
      <c r="I413" s="298"/>
      <c r="J413" s="298"/>
      <c r="K413" s="298"/>
      <c r="L413" s="298"/>
      <c r="M413" s="298"/>
      <c r="N413" s="298"/>
    </row>
    <row r="414" spans="1:14" ht="14.9" customHeight="1" x14ac:dyDescent="0.35">
      <c r="A414" s="352"/>
      <c r="B414" s="352"/>
      <c r="E414" s="299"/>
      <c r="F414" s="302"/>
      <c r="G414" s="298"/>
      <c r="H414" s="298"/>
      <c r="I414" s="298"/>
      <c r="J414" s="298"/>
      <c r="K414" s="298"/>
      <c r="L414" s="298"/>
      <c r="M414" s="298"/>
      <c r="N414" s="298"/>
    </row>
    <row r="415" spans="1:14" ht="14.9" customHeight="1" x14ac:dyDescent="0.35">
      <c r="A415" s="352"/>
      <c r="B415" s="352"/>
      <c r="E415" s="299"/>
      <c r="F415" s="302"/>
      <c r="G415" s="298"/>
      <c r="H415" s="298"/>
      <c r="I415" s="298"/>
      <c r="J415" s="298"/>
      <c r="K415" s="298"/>
      <c r="L415" s="298"/>
      <c r="M415" s="298"/>
      <c r="N415" s="298"/>
    </row>
    <row r="416" spans="1:14" ht="14.9" customHeight="1" x14ac:dyDescent="0.35">
      <c r="A416" s="352"/>
      <c r="B416" s="352"/>
      <c r="E416" s="299"/>
      <c r="F416" s="302"/>
      <c r="G416" s="298"/>
      <c r="H416" s="298"/>
      <c r="I416" s="298"/>
      <c r="J416" s="298"/>
      <c r="K416" s="298"/>
      <c r="L416" s="298"/>
      <c r="M416" s="298"/>
      <c r="N416" s="298"/>
    </row>
    <row r="417" spans="1:14" ht="14.9" customHeight="1" x14ac:dyDescent="0.35">
      <c r="A417" s="352"/>
      <c r="B417" s="352"/>
      <c r="E417" s="299"/>
      <c r="F417" s="302"/>
      <c r="G417" s="298"/>
      <c r="H417" s="298"/>
      <c r="I417" s="298"/>
      <c r="J417" s="298"/>
      <c r="K417" s="298"/>
      <c r="L417" s="298"/>
      <c r="M417" s="298"/>
      <c r="N417" s="298"/>
    </row>
    <row r="418" spans="1:14" ht="14.9" customHeight="1" x14ac:dyDescent="0.35">
      <c r="A418" s="352"/>
      <c r="B418" s="352"/>
      <c r="E418" s="299"/>
      <c r="F418" s="302"/>
      <c r="G418" s="298"/>
      <c r="H418" s="298"/>
      <c r="I418" s="298"/>
      <c r="J418" s="298"/>
      <c r="K418" s="298"/>
      <c r="L418" s="298"/>
      <c r="M418" s="298"/>
      <c r="N418" s="298"/>
    </row>
    <row r="419" spans="1:14" ht="14.9" customHeight="1" x14ac:dyDescent="0.35">
      <c r="A419" s="352"/>
      <c r="B419" s="352"/>
      <c r="E419" s="299"/>
      <c r="F419" s="302"/>
      <c r="G419" s="298"/>
      <c r="H419" s="298"/>
      <c r="I419" s="298"/>
      <c r="J419" s="298"/>
      <c r="K419" s="298"/>
      <c r="L419" s="298"/>
      <c r="M419" s="298"/>
      <c r="N419" s="298"/>
    </row>
    <row r="420" spans="1:14" ht="14.9" customHeight="1" x14ac:dyDescent="0.35">
      <c r="A420" s="352"/>
      <c r="B420" s="352"/>
      <c r="E420" s="299"/>
      <c r="F420" s="302"/>
      <c r="G420" s="298"/>
      <c r="H420" s="298"/>
      <c r="I420" s="298"/>
      <c r="J420" s="298"/>
      <c r="K420" s="298"/>
      <c r="L420" s="298"/>
      <c r="M420" s="298"/>
      <c r="N420" s="298"/>
    </row>
    <row r="421" spans="1:14" ht="14.9" customHeight="1" x14ac:dyDescent="0.35">
      <c r="A421" s="352"/>
      <c r="B421" s="352"/>
      <c r="E421" s="299"/>
      <c r="F421" s="302"/>
      <c r="G421" s="298"/>
      <c r="H421" s="298"/>
      <c r="I421" s="298"/>
      <c r="J421" s="298"/>
      <c r="K421" s="298"/>
      <c r="L421" s="298"/>
      <c r="M421" s="298"/>
      <c r="N421" s="298"/>
    </row>
    <row r="422" spans="1:14" ht="14.9" customHeight="1" x14ac:dyDescent="0.35">
      <c r="A422" s="352"/>
      <c r="B422" s="352"/>
      <c r="E422" s="299"/>
      <c r="F422" s="302"/>
      <c r="G422" s="298"/>
      <c r="H422" s="298"/>
      <c r="I422" s="298"/>
      <c r="J422" s="298"/>
      <c r="K422" s="298"/>
      <c r="L422" s="298"/>
      <c r="M422" s="298"/>
      <c r="N422" s="298"/>
    </row>
    <row r="423" spans="1:14" ht="14.9" customHeight="1" x14ac:dyDescent="0.35">
      <c r="A423" s="352"/>
      <c r="B423" s="352"/>
      <c r="E423" s="299"/>
      <c r="F423" s="302"/>
      <c r="G423" s="298"/>
      <c r="H423" s="298"/>
      <c r="I423" s="298"/>
      <c r="J423" s="298"/>
      <c r="K423" s="298"/>
      <c r="L423" s="298"/>
      <c r="M423" s="298"/>
      <c r="N423" s="298"/>
    </row>
    <row r="424" spans="1:14" ht="14.9" customHeight="1" x14ac:dyDescent="0.35">
      <c r="A424" s="352"/>
      <c r="B424" s="352"/>
      <c r="E424" s="299"/>
      <c r="F424" s="302"/>
      <c r="G424" s="298"/>
      <c r="H424" s="298"/>
      <c r="I424" s="298"/>
      <c r="J424" s="298"/>
      <c r="K424" s="298"/>
      <c r="L424" s="298"/>
      <c r="M424" s="298"/>
      <c r="N424" s="298"/>
    </row>
    <row r="425" spans="1:14" ht="14.9" customHeight="1" x14ac:dyDescent="0.35">
      <c r="A425" s="352"/>
      <c r="B425" s="352"/>
      <c r="E425" s="299"/>
      <c r="F425" s="302"/>
      <c r="G425" s="298"/>
      <c r="H425" s="298"/>
      <c r="I425" s="298"/>
      <c r="J425" s="298"/>
      <c r="K425" s="298"/>
      <c r="L425" s="298"/>
      <c r="M425" s="298"/>
      <c r="N425" s="298"/>
    </row>
    <row r="426" spans="1:14" ht="14.9" customHeight="1" x14ac:dyDescent="0.35">
      <c r="A426" s="352"/>
      <c r="B426" s="352"/>
      <c r="E426" s="299"/>
      <c r="F426" s="302"/>
      <c r="G426" s="298"/>
      <c r="H426" s="298"/>
      <c r="I426" s="298"/>
      <c r="J426" s="298"/>
      <c r="K426" s="299"/>
      <c r="L426" s="299"/>
      <c r="M426" s="299"/>
      <c r="N426" s="299"/>
    </row>
    <row r="427" spans="1:14" ht="14.9" customHeight="1" x14ac:dyDescent="0.35">
      <c r="A427" s="352"/>
      <c r="B427" s="352"/>
      <c r="E427" s="299"/>
      <c r="F427" s="302"/>
      <c r="G427" s="298"/>
      <c r="H427" s="298"/>
      <c r="I427" s="298"/>
      <c r="J427" s="298"/>
      <c r="K427" s="299"/>
      <c r="L427" s="299"/>
      <c r="M427" s="299"/>
      <c r="N427" s="299"/>
    </row>
    <row r="428" spans="1:14" ht="14.9" customHeight="1" x14ac:dyDescent="0.35">
      <c r="A428" s="352"/>
      <c r="B428" s="352"/>
      <c r="E428" s="299"/>
      <c r="F428" s="302"/>
      <c r="G428" s="298"/>
      <c r="H428" s="298"/>
      <c r="I428" s="298"/>
      <c r="J428" s="298"/>
      <c r="K428" s="299"/>
      <c r="L428" s="299"/>
      <c r="M428" s="299"/>
      <c r="N428" s="299"/>
    </row>
    <row r="429" spans="1:14" ht="14.9" customHeight="1" x14ac:dyDescent="0.35">
      <c r="A429" s="352"/>
      <c r="B429" s="352"/>
      <c r="E429" s="299"/>
      <c r="F429" s="302"/>
      <c r="G429" s="298"/>
      <c r="H429" s="298"/>
      <c r="I429" s="298"/>
      <c r="J429" s="298"/>
      <c r="K429" s="299"/>
      <c r="L429" s="299"/>
      <c r="M429" s="299"/>
      <c r="N429" s="299"/>
    </row>
    <row r="430" spans="1:14" ht="14.9" customHeight="1" x14ac:dyDescent="0.35">
      <c r="A430" s="352"/>
      <c r="B430" s="352"/>
      <c r="E430" s="299"/>
      <c r="F430" s="302"/>
      <c r="G430" s="298"/>
      <c r="H430" s="298"/>
      <c r="I430" s="298"/>
      <c r="J430" s="298"/>
      <c r="K430" s="299"/>
      <c r="L430" s="299"/>
      <c r="M430" s="299"/>
      <c r="N430" s="299"/>
    </row>
    <row r="431" spans="1:14" ht="14.9" customHeight="1" x14ac:dyDescent="0.35">
      <c r="A431" s="352"/>
      <c r="B431" s="352"/>
      <c r="E431" s="299"/>
      <c r="F431" s="302"/>
      <c r="G431" s="298"/>
      <c r="H431" s="298"/>
      <c r="I431" s="298"/>
      <c r="J431" s="298"/>
      <c r="K431" s="299"/>
      <c r="L431" s="299"/>
      <c r="M431" s="299"/>
      <c r="N431" s="299"/>
    </row>
    <row r="432" spans="1:14" ht="14.9" customHeight="1" x14ac:dyDescent="0.35">
      <c r="A432" s="352"/>
      <c r="B432" s="352"/>
      <c r="E432" s="299"/>
      <c r="F432" s="302"/>
      <c r="G432" s="298"/>
      <c r="H432" s="298"/>
      <c r="I432" s="298"/>
      <c r="J432" s="298"/>
      <c r="K432" s="299"/>
      <c r="L432" s="299"/>
      <c r="M432" s="299"/>
      <c r="N432" s="299"/>
    </row>
    <row r="433" spans="1:14" ht="14.9" customHeight="1" x14ac:dyDescent="0.35">
      <c r="A433" s="352"/>
      <c r="B433" s="352"/>
      <c r="E433" s="299"/>
      <c r="F433" s="302"/>
      <c r="G433" s="298"/>
      <c r="H433" s="298"/>
      <c r="I433" s="298"/>
      <c r="J433" s="298"/>
      <c r="K433" s="299"/>
      <c r="L433" s="299"/>
      <c r="M433" s="299"/>
      <c r="N433" s="299"/>
    </row>
    <row r="434" spans="1:14" ht="14.9" customHeight="1" x14ac:dyDescent="0.35">
      <c r="A434" s="352"/>
      <c r="B434" s="352"/>
      <c r="E434" s="299"/>
      <c r="F434" s="302"/>
      <c r="G434" s="298"/>
      <c r="H434" s="298"/>
      <c r="I434" s="298"/>
      <c r="J434" s="298"/>
      <c r="K434" s="299"/>
      <c r="L434" s="299"/>
      <c r="M434" s="299"/>
      <c r="N434" s="299"/>
    </row>
    <row r="435" spans="1:14" ht="14.9" customHeight="1" x14ac:dyDescent="0.35">
      <c r="A435" s="352"/>
      <c r="B435" s="352"/>
      <c r="E435" s="299"/>
      <c r="F435" s="302"/>
      <c r="G435" s="298"/>
      <c r="H435" s="298"/>
      <c r="I435" s="298"/>
      <c r="J435" s="298"/>
      <c r="K435" s="299"/>
      <c r="L435" s="299"/>
      <c r="M435" s="299"/>
      <c r="N435" s="299"/>
    </row>
    <row r="436" spans="1:14" ht="14.9" customHeight="1" x14ac:dyDescent="0.35">
      <c r="A436" s="352"/>
      <c r="B436" s="352"/>
      <c r="E436" s="299"/>
      <c r="F436" s="302"/>
      <c r="G436" s="298"/>
      <c r="H436" s="298"/>
      <c r="I436" s="298"/>
      <c r="J436" s="298"/>
      <c r="K436" s="299"/>
      <c r="L436" s="299"/>
      <c r="M436" s="299"/>
      <c r="N436" s="299"/>
    </row>
    <row r="437" spans="1:14" ht="14.9" customHeight="1" x14ac:dyDescent="0.35">
      <c r="A437" s="352"/>
      <c r="B437" s="352"/>
      <c r="E437" s="299"/>
      <c r="F437" s="302"/>
      <c r="G437" s="298"/>
      <c r="H437" s="298"/>
      <c r="I437" s="298"/>
      <c r="J437" s="298"/>
      <c r="K437" s="299"/>
      <c r="L437" s="299"/>
      <c r="M437" s="299"/>
      <c r="N437" s="299"/>
    </row>
    <row r="438" spans="1:14" ht="14.9" customHeight="1" x14ac:dyDescent="0.35">
      <c r="A438" s="352"/>
      <c r="B438" s="352"/>
      <c r="E438" s="299"/>
      <c r="F438" s="302"/>
      <c r="G438" s="298"/>
      <c r="H438" s="298"/>
      <c r="I438" s="298"/>
      <c r="J438" s="298"/>
      <c r="K438" s="299"/>
      <c r="L438" s="299"/>
      <c r="M438" s="299"/>
      <c r="N438" s="299"/>
    </row>
    <row r="439" spans="1:14" ht="14.9" customHeight="1" x14ac:dyDescent="0.35">
      <c r="A439" s="352"/>
      <c r="B439" s="352"/>
      <c r="E439" s="299"/>
      <c r="F439" s="302"/>
      <c r="G439" s="298"/>
      <c r="H439" s="298"/>
      <c r="I439" s="298"/>
      <c r="J439" s="298"/>
      <c r="K439" s="299"/>
      <c r="L439" s="299"/>
      <c r="M439" s="299"/>
      <c r="N439" s="299"/>
    </row>
    <row r="440" spans="1:14" ht="14.9" customHeight="1" x14ac:dyDescent="0.35">
      <c r="A440" s="352"/>
      <c r="B440" s="352"/>
      <c r="E440" s="299"/>
      <c r="F440" s="302"/>
      <c r="G440" s="298"/>
      <c r="H440" s="298"/>
      <c r="I440" s="298"/>
      <c r="J440" s="298"/>
      <c r="K440" s="299"/>
      <c r="L440" s="299"/>
      <c r="M440" s="299"/>
      <c r="N440" s="299"/>
    </row>
    <row r="441" spans="1:14" ht="14.9" customHeight="1" x14ac:dyDescent="0.35">
      <c r="A441" s="352"/>
      <c r="B441" s="352"/>
      <c r="E441" s="299"/>
      <c r="F441" s="302"/>
      <c r="G441" s="298"/>
      <c r="H441" s="298"/>
      <c r="I441" s="298"/>
      <c r="J441" s="298"/>
      <c r="K441" s="299"/>
      <c r="L441" s="299"/>
      <c r="M441" s="299"/>
      <c r="N441" s="299"/>
    </row>
    <row r="442" spans="1:14" ht="14.9" customHeight="1" x14ac:dyDescent="0.35">
      <c r="A442" s="352"/>
      <c r="B442" s="352"/>
      <c r="E442" s="299"/>
      <c r="F442" s="302"/>
      <c r="G442" s="298"/>
      <c r="H442" s="298"/>
      <c r="I442" s="298"/>
      <c r="J442" s="298"/>
      <c r="K442" s="299"/>
      <c r="L442" s="299"/>
      <c r="M442" s="299"/>
      <c r="N442" s="299"/>
    </row>
    <row r="443" spans="1:14" ht="14.9" customHeight="1" x14ac:dyDescent="0.35">
      <c r="A443" s="352"/>
      <c r="B443" s="352"/>
      <c r="E443" s="299"/>
      <c r="F443" s="302"/>
      <c r="G443" s="298"/>
      <c r="H443" s="298"/>
      <c r="I443" s="298"/>
      <c r="J443" s="298"/>
      <c r="K443" s="299"/>
      <c r="L443" s="299"/>
      <c r="M443" s="299"/>
      <c r="N443" s="299"/>
    </row>
    <row r="444" spans="1:14" ht="14.9" customHeight="1" x14ac:dyDescent="0.35">
      <c r="A444" s="352"/>
      <c r="B444" s="352"/>
      <c r="E444" s="299"/>
      <c r="F444" s="302"/>
      <c r="G444" s="298"/>
      <c r="H444" s="298"/>
      <c r="I444" s="298"/>
      <c r="J444" s="298"/>
      <c r="K444" s="299"/>
      <c r="L444" s="299"/>
      <c r="M444" s="299"/>
      <c r="N444" s="299"/>
    </row>
    <row r="445" spans="1:14" ht="14.9" customHeight="1" x14ac:dyDescent="0.35">
      <c r="A445" s="352"/>
      <c r="B445" s="352"/>
      <c r="E445" s="299"/>
      <c r="F445" s="302"/>
      <c r="G445" s="298"/>
      <c r="H445" s="298"/>
      <c r="I445" s="298"/>
      <c r="J445" s="298"/>
      <c r="K445" s="299"/>
      <c r="L445" s="299"/>
      <c r="M445" s="299"/>
      <c r="N445" s="299"/>
    </row>
    <row r="446" spans="1:14" ht="14.9" customHeight="1" x14ac:dyDescent="0.35">
      <c r="A446" s="352"/>
      <c r="B446" s="352"/>
      <c r="E446" s="299"/>
      <c r="F446" s="302"/>
      <c r="G446" s="298"/>
      <c r="H446" s="298"/>
      <c r="I446" s="298"/>
      <c r="J446" s="298"/>
      <c r="K446" s="299"/>
      <c r="L446" s="299"/>
      <c r="M446" s="299"/>
      <c r="N446" s="299"/>
    </row>
    <row r="447" spans="1:14" ht="14.9" customHeight="1" x14ac:dyDescent="0.35">
      <c r="A447" s="352"/>
      <c r="B447" s="352"/>
      <c r="E447" s="299"/>
      <c r="F447" s="302"/>
      <c r="G447" s="298"/>
      <c r="H447" s="298"/>
      <c r="I447" s="298"/>
      <c r="J447" s="298"/>
      <c r="K447" s="299"/>
      <c r="L447" s="299"/>
      <c r="M447" s="299"/>
      <c r="N447" s="299"/>
    </row>
    <row r="448" spans="1:14" ht="14.9" customHeight="1" x14ac:dyDescent="0.35">
      <c r="A448" s="352"/>
      <c r="B448" s="352"/>
      <c r="E448" s="299"/>
      <c r="F448" s="302"/>
      <c r="G448" s="298"/>
      <c r="H448" s="298"/>
      <c r="I448" s="298"/>
      <c r="J448" s="298"/>
      <c r="K448" s="299"/>
      <c r="L448" s="299"/>
      <c r="M448" s="299"/>
      <c r="N448" s="299"/>
    </row>
    <row r="449" spans="1:14" ht="14.9" customHeight="1" x14ac:dyDescent="0.35">
      <c r="A449" s="352"/>
      <c r="B449" s="352"/>
      <c r="E449" s="299"/>
      <c r="F449" s="302"/>
      <c r="G449" s="298"/>
      <c r="H449" s="298"/>
      <c r="I449" s="298"/>
      <c r="J449" s="298"/>
      <c r="K449" s="299"/>
      <c r="L449" s="299"/>
      <c r="M449" s="299"/>
      <c r="N449" s="299"/>
    </row>
    <row r="450" spans="1:14" ht="14.9" customHeight="1" x14ac:dyDescent="0.35">
      <c r="A450" s="352"/>
      <c r="B450" s="352"/>
      <c r="E450" s="299"/>
      <c r="F450" s="302"/>
      <c r="G450" s="298"/>
      <c r="H450" s="298"/>
      <c r="I450" s="298"/>
      <c r="J450" s="298"/>
      <c r="K450" s="299"/>
      <c r="L450" s="299"/>
      <c r="M450" s="299"/>
      <c r="N450" s="299"/>
    </row>
    <row r="451" spans="1:14" ht="14.9" customHeight="1" x14ac:dyDescent="0.35">
      <c r="A451" s="352"/>
      <c r="B451" s="352"/>
      <c r="E451" s="299"/>
      <c r="F451" s="302"/>
      <c r="G451" s="298"/>
      <c r="H451" s="298"/>
      <c r="I451" s="298"/>
      <c r="J451" s="298"/>
      <c r="K451" s="299"/>
      <c r="L451" s="299"/>
      <c r="M451" s="299"/>
      <c r="N451" s="299"/>
    </row>
    <row r="452" spans="1:14" ht="14.9" customHeight="1" x14ac:dyDescent="0.35">
      <c r="A452" s="352"/>
      <c r="B452" s="352"/>
      <c r="E452" s="299"/>
      <c r="F452" s="302"/>
      <c r="G452" s="298"/>
      <c r="H452" s="298"/>
      <c r="I452" s="298"/>
      <c r="J452" s="298"/>
      <c r="K452" s="299"/>
      <c r="L452" s="299"/>
      <c r="M452" s="299"/>
      <c r="N452" s="299"/>
    </row>
    <row r="453" spans="1:14" ht="14.9" customHeight="1" x14ac:dyDescent="0.35">
      <c r="A453" s="352"/>
      <c r="B453" s="352"/>
      <c r="E453" s="299"/>
      <c r="F453" s="302"/>
      <c r="G453" s="298"/>
      <c r="H453" s="298"/>
      <c r="I453" s="298"/>
      <c r="J453" s="298"/>
      <c r="K453" s="299"/>
      <c r="L453" s="299"/>
      <c r="M453" s="299"/>
      <c r="N453" s="299"/>
    </row>
    <row r="454" spans="1:14" ht="14.9" customHeight="1" x14ac:dyDescent="0.35">
      <c r="A454" s="352"/>
      <c r="B454" s="352"/>
      <c r="E454" s="299"/>
      <c r="F454" s="302"/>
      <c r="G454" s="298"/>
      <c r="H454" s="298"/>
      <c r="I454" s="298"/>
      <c r="J454" s="298"/>
      <c r="K454" s="299"/>
      <c r="L454" s="299"/>
      <c r="M454" s="299"/>
      <c r="N454" s="299"/>
    </row>
    <row r="455" spans="1:14" ht="14.9" customHeight="1" x14ac:dyDescent="0.35">
      <c r="A455" s="352"/>
      <c r="B455" s="352"/>
      <c r="E455" s="299"/>
      <c r="F455" s="302"/>
      <c r="G455" s="298"/>
      <c r="H455" s="298"/>
      <c r="I455" s="298"/>
      <c r="J455" s="298"/>
      <c r="K455" s="299"/>
      <c r="L455" s="299"/>
      <c r="M455" s="299"/>
      <c r="N455" s="299"/>
    </row>
    <row r="456" spans="1:14" ht="14.9" customHeight="1" x14ac:dyDescent="0.35">
      <c r="A456" s="352"/>
      <c r="B456" s="352"/>
      <c r="E456" s="299"/>
      <c r="F456" s="302"/>
      <c r="G456" s="298"/>
      <c r="H456" s="298"/>
      <c r="I456" s="298"/>
      <c r="J456" s="298"/>
      <c r="K456" s="299"/>
      <c r="L456" s="299"/>
      <c r="M456" s="299"/>
      <c r="N456" s="299"/>
    </row>
    <row r="457" spans="1:14" ht="14.9" customHeight="1" x14ac:dyDescent="0.35">
      <c r="A457" s="352"/>
      <c r="B457" s="352"/>
      <c r="E457" s="299"/>
      <c r="F457" s="302"/>
      <c r="G457" s="298"/>
      <c r="H457" s="298"/>
      <c r="I457" s="298"/>
      <c r="J457" s="298"/>
      <c r="K457" s="299"/>
      <c r="L457" s="299"/>
      <c r="M457" s="299"/>
      <c r="N457" s="299"/>
    </row>
    <row r="458" spans="1:14" ht="14.9" customHeight="1" x14ac:dyDescent="0.35">
      <c r="A458" s="352"/>
      <c r="B458" s="352"/>
    </row>
    <row r="459" spans="1:14" ht="14.9" customHeight="1" x14ac:dyDescent="0.35">
      <c r="A459" s="352"/>
      <c r="B459" s="352"/>
    </row>
    <row r="460" spans="1:14" ht="14.9" customHeight="1" x14ac:dyDescent="0.35">
      <c r="A460" s="352"/>
      <c r="B460" s="352"/>
    </row>
    <row r="461" spans="1:14" ht="14.9" customHeight="1" x14ac:dyDescent="0.35">
      <c r="A461" s="352"/>
      <c r="B461" s="352"/>
    </row>
    <row r="462" spans="1:14" ht="14.9" customHeight="1" x14ac:dyDescent="0.35">
      <c r="A462" s="352"/>
      <c r="B462" s="352"/>
    </row>
    <row r="463" spans="1:14" ht="14.9" customHeight="1" x14ac:dyDescent="0.35">
      <c r="A463" s="352"/>
      <c r="B463" s="352"/>
    </row>
    <row r="464" spans="1:14" ht="14.9" customHeight="1" x14ac:dyDescent="0.35">
      <c r="A464" s="352"/>
      <c r="B464" s="352"/>
    </row>
    <row r="465" spans="1:2" ht="14.9" customHeight="1" x14ac:dyDescent="0.35">
      <c r="A465" s="352"/>
      <c r="B465" s="352"/>
    </row>
    <row r="466" spans="1:2" ht="14.9" customHeight="1" x14ac:dyDescent="0.35">
      <c r="A466" s="352"/>
      <c r="B466" s="352"/>
    </row>
    <row r="467" spans="1:2" ht="14.9" customHeight="1" x14ac:dyDescent="0.35">
      <c r="A467" s="352"/>
      <c r="B467" s="352"/>
    </row>
    <row r="468" spans="1:2" ht="14.9" customHeight="1" x14ac:dyDescent="0.35">
      <c r="A468" s="352"/>
      <c r="B468" s="352"/>
    </row>
    <row r="469" spans="1:2" ht="14.9" customHeight="1" x14ac:dyDescent="0.35">
      <c r="A469" s="352"/>
      <c r="B469" s="352"/>
    </row>
    <row r="470" spans="1:2" ht="14.9" customHeight="1" x14ac:dyDescent="0.35">
      <c r="A470" s="352"/>
      <c r="B470" s="352"/>
    </row>
    <row r="471" spans="1:2" ht="14.9" customHeight="1" x14ac:dyDescent="0.35">
      <c r="A471" s="352"/>
      <c r="B471" s="352"/>
    </row>
    <row r="472" spans="1:2" ht="14.9" customHeight="1" x14ac:dyDescent="0.35">
      <c r="A472" s="352"/>
      <c r="B472" s="352"/>
    </row>
    <row r="473" spans="1:2" ht="14.9" customHeight="1" x14ac:dyDescent="0.35">
      <c r="A473" s="352"/>
      <c r="B473" s="352"/>
    </row>
    <row r="474" spans="1:2" ht="14.9" customHeight="1" x14ac:dyDescent="0.35">
      <c r="A474" s="352"/>
      <c r="B474" s="352"/>
    </row>
    <row r="475" spans="1:2" ht="14.9" customHeight="1" x14ac:dyDescent="0.35">
      <c r="A475" s="352"/>
      <c r="B475" s="352"/>
    </row>
    <row r="476" spans="1:2" ht="14.9" customHeight="1" x14ac:dyDescent="0.35">
      <c r="A476" s="352"/>
      <c r="B476" s="352"/>
    </row>
    <row r="477" spans="1:2" ht="14.9" customHeight="1" x14ac:dyDescent="0.35">
      <c r="A477" s="352"/>
      <c r="B477" s="352"/>
    </row>
    <row r="478" spans="1:2" ht="14.9" customHeight="1" x14ac:dyDescent="0.35">
      <c r="A478" s="352"/>
      <c r="B478" s="352"/>
    </row>
    <row r="479" spans="1:2" ht="14.9" customHeight="1" x14ac:dyDescent="0.35">
      <c r="A479" s="352"/>
      <c r="B479" s="352"/>
    </row>
    <row r="480" spans="1:2" ht="14.9" customHeight="1" x14ac:dyDescent="0.35">
      <c r="A480" s="352"/>
      <c r="B480" s="352"/>
    </row>
    <row r="481" spans="1:2" ht="14.9" customHeight="1" x14ac:dyDescent="0.35">
      <c r="A481" s="352"/>
      <c r="B481" s="352"/>
    </row>
    <row r="482" spans="1:2" ht="14.9" customHeight="1" x14ac:dyDescent="0.35">
      <c r="A482" s="352"/>
      <c r="B482" s="352"/>
    </row>
    <row r="483" spans="1:2" ht="14.9" customHeight="1" x14ac:dyDescent="0.35">
      <c r="A483" s="352"/>
      <c r="B483" s="352"/>
    </row>
    <row r="484" spans="1:2" ht="14.9" customHeight="1" x14ac:dyDescent="0.35">
      <c r="A484" s="352"/>
      <c r="B484" s="352"/>
    </row>
    <row r="485" spans="1:2" ht="14.9" customHeight="1" x14ac:dyDescent="0.35">
      <c r="A485" s="352"/>
      <c r="B485" s="352"/>
    </row>
    <row r="486" spans="1:2" ht="14.9" customHeight="1" x14ac:dyDescent="0.35">
      <c r="A486" s="352"/>
      <c r="B486" s="352"/>
    </row>
    <row r="487" spans="1:2" ht="14.9" customHeight="1" x14ac:dyDescent="0.35">
      <c r="A487" s="352"/>
      <c r="B487" s="352"/>
    </row>
    <row r="488" spans="1:2" ht="14.9" customHeight="1" x14ac:dyDescent="0.35">
      <c r="A488" s="352"/>
      <c r="B488" s="352"/>
    </row>
    <row r="489" spans="1:2" ht="14.9" customHeight="1" x14ac:dyDescent="0.35">
      <c r="A489" s="352"/>
      <c r="B489" s="352"/>
    </row>
    <row r="490" spans="1:2" ht="14.9" customHeight="1" x14ac:dyDescent="0.35">
      <c r="A490" s="352"/>
      <c r="B490" s="352"/>
    </row>
    <row r="491" spans="1:2" ht="14.9" customHeight="1" x14ac:dyDescent="0.35">
      <c r="A491" s="352"/>
      <c r="B491" s="352"/>
    </row>
    <row r="492" spans="1:2" ht="14.9" customHeight="1" x14ac:dyDescent="0.35">
      <c r="A492" s="352"/>
      <c r="B492" s="352"/>
    </row>
    <row r="493" spans="1:2" ht="14.9" customHeight="1" x14ac:dyDescent="0.35">
      <c r="A493" s="352"/>
      <c r="B493" s="352"/>
    </row>
    <row r="494" spans="1:2" ht="14.9" customHeight="1" x14ac:dyDescent="0.35">
      <c r="A494" s="352"/>
      <c r="B494" s="352"/>
    </row>
    <row r="495" spans="1:2" ht="14.9" customHeight="1" x14ac:dyDescent="0.35">
      <c r="A495" s="352"/>
      <c r="B495" s="352"/>
    </row>
    <row r="496" spans="1:2" ht="14.9" customHeight="1" x14ac:dyDescent="0.35">
      <c r="A496" s="352"/>
      <c r="B496" s="352"/>
    </row>
    <row r="497" spans="1:2" ht="14.9" customHeight="1" x14ac:dyDescent="0.35">
      <c r="A497" s="352"/>
      <c r="B497" s="352"/>
    </row>
    <row r="498" spans="1:2" ht="14.9" customHeight="1" x14ac:dyDescent="0.35">
      <c r="A498" s="352"/>
      <c r="B498" s="352"/>
    </row>
    <row r="499" spans="1:2" ht="14.9" customHeight="1" x14ac:dyDescent="0.35">
      <c r="A499" s="352"/>
      <c r="B499" s="352"/>
    </row>
    <row r="500" spans="1:2" ht="14.9" customHeight="1" x14ac:dyDescent="0.35">
      <c r="A500" s="352"/>
      <c r="B500" s="352"/>
    </row>
    <row r="501" spans="1:2" ht="14.9" customHeight="1" x14ac:dyDescent="0.35">
      <c r="A501" s="352"/>
      <c r="B501" s="352"/>
    </row>
    <row r="502" spans="1:2" ht="14.9" customHeight="1" x14ac:dyDescent="0.35">
      <c r="A502" s="352"/>
      <c r="B502" s="352"/>
    </row>
    <row r="503" spans="1:2" ht="14.9" customHeight="1" x14ac:dyDescent="0.35">
      <c r="A503" s="352"/>
      <c r="B503" s="352"/>
    </row>
    <row r="504" spans="1:2" ht="14.9" customHeight="1" x14ac:dyDescent="0.35">
      <c r="A504" s="352"/>
      <c r="B504" s="352"/>
    </row>
    <row r="505" spans="1:2" ht="14.9" customHeight="1" x14ac:dyDescent="0.35">
      <c r="A505" s="352"/>
      <c r="B505" s="352"/>
    </row>
    <row r="506" spans="1:2" ht="14.9" customHeight="1" x14ac:dyDescent="0.35">
      <c r="A506" s="352"/>
      <c r="B506" s="352"/>
    </row>
    <row r="507" spans="1:2" ht="14.9" customHeight="1" x14ac:dyDescent="0.35">
      <c r="A507" s="352"/>
      <c r="B507" s="352"/>
    </row>
    <row r="508" spans="1:2" ht="14.9" customHeight="1" x14ac:dyDescent="0.35">
      <c r="A508" s="352"/>
      <c r="B508" s="352"/>
    </row>
    <row r="509" spans="1:2" ht="14.9" customHeight="1" x14ac:dyDescent="0.35">
      <c r="A509" s="352"/>
      <c r="B509" s="352"/>
    </row>
    <row r="510" spans="1:2" ht="14.9" customHeight="1" x14ac:dyDescent="0.35">
      <c r="A510" s="352"/>
      <c r="B510" s="352"/>
    </row>
    <row r="511" spans="1:2" ht="14.9" customHeight="1" x14ac:dyDescent="0.35">
      <c r="A511" s="352"/>
      <c r="B511" s="352"/>
    </row>
    <row r="512" spans="1:2" ht="14.9" customHeight="1" x14ac:dyDescent="0.35">
      <c r="A512" s="352"/>
      <c r="B512" s="352"/>
    </row>
    <row r="513" spans="1:2" ht="14.9" customHeight="1" x14ac:dyDescent="0.35">
      <c r="A513" s="352"/>
      <c r="B513" s="352"/>
    </row>
    <row r="514" spans="1:2" ht="14.9" customHeight="1" x14ac:dyDescent="0.35">
      <c r="A514" s="352"/>
      <c r="B514" s="352"/>
    </row>
    <row r="515" spans="1:2" ht="14.9" customHeight="1" x14ac:dyDescent="0.35">
      <c r="A515" s="352"/>
      <c r="B515" s="352"/>
    </row>
    <row r="516" spans="1:2" ht="14.9" customHeight="1" x14ac:dyDescent="0.35">
      <c r="A516" s="352"/>
      <c r="B516" s="352"/>
    </row>
    <row r="517" spans="1:2" ht="14.9" customHeight="1" x14ac:dyDescent="0.35">
      <c r="A517" s="352"/>
      <c r="B517" s="352"/>
    </row>
    <row r="518" spans="1:2" ht="14.9" customHeight="1" x14ac:dyDescent="0.35">
      <c r="A518" s="352"/>
      <c r="B518" s="352"/>
    </row>
    <row r="519" spans="1:2" ht="14.9" customHeight="1" x14ac:dyDescent="0.35">
      <c r="A519" s="352"/>
      <c r="B519" s="352"/>
    </row>
    <row r="520" spans="1:2" ht="14.9" customHeight="1" x14ac:dyDescent="0.35">
      <c r="A520" s="352"/>
      <c r="B520" s="352"/>
    </row>
    <row r="521" spans="1:2" ht="14.9" customHeight="1" x14ac:dyDescent="0.35">
      <c r="A521" s="352"/>
      <c r="B521" s="352"/>
    </row>
  </sheetData>
  <autoFilter ref="A1:M70" xr:uid="{00000000-0001-0000-0B00-000000000000}"/>
  <phoneticPr fontId="26" type="noConversion"/>
  <conditionalFormatting sqref="D2:D9 D12:D18 D21:D26 D28:D34 D37 D40:D41 D44:D53 D55:D59 D61 D64:D69 D71:D1048576 H71:J1048576">
    <cfRule type="expression" dxfId="17" priority="31">
      <formula>IF(FALSE,_SORT(_ONEDARRAY(FALSE,$G$28:$G$28,$D$71:$D$1048576,$I$71:$J$1048576,$H$61:$H$61,$D$55:$D$59,$I$10:$J$10,$H$55:$H$59,$D$12:$D$18,$D$44:$D$53,$D$64:$D$69,$D$2:$D$9,$D$37:$D$37,$H$37:$H$41,$H$43:$H$53,$D$61:$D$61,$H$11:$H$18,$H$21:$H$35,$D$21:$D$26,$H$63:$H$69,$H$2:$H$9,$D$28:$D$34,$D$40:$D$41)),AND(COUNTIF($G$28:$G$28, D2)+COUNTIF($D$71:$D$1048576, D2)+COUNTIF($I$71:$J$1048576, D2)+COUNTIF($H$61:$H$61, D2)+COUNTIF($D$55:$D$59, D2)+COUNTIF($I$10:$J$10, D2)+COUNTIF($H$55:$H$59, D2)+COUNTIF($D$12:$D$18, D2)+COUNTIF($D$44:$D$53, D2)+COUNTIF($D$64:$D$69, D2)+COUNTIF($D$2:$D$9, D2)+COUNTIF($D$37:$D$37, D2)+COUNTIF($H$37:$H$41, D2)+COUNTIF($H$43:$H$53, D2)+COUNTIF($D$61:$D$61, D2)+COUNTIF($H$11:$H$18, D2)+COUNTIF($H$21:$H$35, D2)+COUNTIF($D$21:$D$26, D2)+COUNTIF($H$63:$H$69, D2)+COUNTIF($H$2:$H$9, D2)+COUNTIF($D$28:$D$34, D2)+COUNTIF($D$40:$D$41, D2)&gt;1,NOT(ISBLANK(D2))))</formula>
    </cfRule>
  </conditionalFormatting>
  <conditionalFormatting sqref="D2:D9 D12:D18 D21:D26 D28:D34 D37 D40:D41 D44:D53 D55:D59 D61 D64:D69">
    <cfRule type="expression" dxfId="16" priority="58">
      <formula>IF(FALSE,_SORT(_ONEDARRAY(FALSE,$G$28:$G$28,$D$64:$D$69,$D$2:$D$9,$H$61:$H$61,$D$12:$D$18,$D$55:$D$59,$I$10:$J$10,$H$55:$H$59,$D$44:$D$53,$H$37:$H$41,$H$43:$H$53,$D$37:$D$37,$D$61:$D$61,$H$11:$H$18,$H$21:$H$35,$D$21:$D$26,$H$63:$H$69,$H$2:$H$9,$D$28:$D$34,$D$40:$D$41)),AND(COUNTIF($G$28:$G$28, D2)+COUNTIF($D$64:$D$69, D2)+COUNTIF($D$2:$D$9, D2)+COUNTIF($H$61:$H$61, D2)+COUNTIF($D$12:$D$18, D2)+COUNTIF($D$55:$D$59, D2)+COUNTIF($I$10:$J$10, D2)+COUNTIF($H$55:$H$59, D2)+COUNTIF($D$44:$D$53, D2)+COUNTIF($H$37:$H$41, D2)+COUNTIF($H$43:$H$53, D2)+COUNTIF($D$37:$D$37, D2)+COUNTIF($D$61:$D$61, D2)+COUNTIF($H$11:$H$18, D2)+COUNTIF($H$21:$H$35, D2)+COUNTIF($D$21:$D$26, D2)+COUNTIF($H$63:$H$69, D2)+COUNTIF($H$2:$H$9, D2)+COUNTIF($D$28:$D$34, D2)+COUNTIF($D$40:$D$41, D2)&gt;1,NOT(ISBLANK(D2))))</formula>
    </cfRule>
  </conditionalFormatting>
  <conditionalFormatting sqref="D10">
    <cfRule type="expression" dxfId="15" priority="0">
      <formula>IF(FALSE,_SORT(_ONEDARRAY(FALSE,$D$10:$D$10)),AND(COUNTIF($D$10:$D$10, D10)&gt;1,NOT(ISBLANK(D10))))</formula>
    </cfRule>
  </conditionalFormatting>
  <conditionalFormatting sqref="D11">
    <cfRule type="expression" dxfId="14" priority="3">
      <formula>IF(FALSE,_SORT(_ONEDARRAY(FALSE,$D$11:$D$11)),AND(COUNTIF($D$11:$D$11, D11)&gt;1,NOT(ISBLANK(D11))))</formula>
    </cfRule>
  </conditionalFormatting>
  <conditionalFormatting sqref="D19">
    <cfRule type="expression" dxfId="13" priority="4">
      <formula>IF(FALSE,_SORT(_ONEDARRAY(FALSE,$D$19:$D$19)),AND(COUNTIF($D$19:$D$19, D19)&gt;1,NOT(ISBLANK(D19))))</formula>
    </cfRule>
  </conditionalFormatting>
  <conditionalFormatting sqref="D27">
    <cfRule type="expression" dxfId="12" priority="5">
      <formula>IF(FALSE,_SORT(_ONEDARRAY(FALSE,$D$27:$D$27)),AND(COUNTIF($D$27:$D$27, D27)&gt;1,NOT(ISBLANK(D27))))</formula>
    </cfRule>
  </conditionalFormatting>
  <conditionalFormatting sqref="D35">
    <cfRule type="expression" dxfId="11" priority="6">
      <formula>IF(FALSE,_SORT(_ONEDARRAY(FALSE,$D$35:$D$35)),AND(COUNTIF($D$35:$D$35, D35)&gt;1,NOT(ISBLANK(D35))))</formula>
    </cfRule>
  </conditionalFormatting>
  <conditionalFormatting sqref="D36 D42">
    <cfRule type="expression" dxfId="10" priority="9">
      <formula>IF(FALSE,_SORT(_ONEDARRAY(FALSE,$D$42:$D$42,$D$36:$D$36)),AND(COUNTIF($D$42:$D$42, D36)+COUNTIF($D$36:$D$36, D36)&gt;1,NOT(ISBLANK(D36))))</formula>
    </cfRule>
  </conditionalFormatting>
  <conditionalFormatting sqref="D38">
    <cfRule type="expression" dxfId="9" priority="7">
      <formula>IF(FALSE,_SORT(_ONEDARRAY(FALSE,$D$38:$D$38)),AND(COUNTIF($D$38:$D$38, D38)&gt;1,NOT(ISBLANK(D38))))</formula>
    </cfRule>
  </conditionalFormatting>
  <conditionalFormatting sqref="D39">
    <cfRule type="expression" dxfId="8" priority="8">
      <formula>IF(FALSE,_SORT(_ONEDARRAY(FALSE,$D$39:$D$39)),AND(COUNTIF($D$39:$D$39, D39)&gt;1,NOT(ISBLANK(D39))))</formula>
    </cfRule>
  </conditionalFormatting>
  <conditionalFormatting sqref="D43">
    <cfRule type="expression" dxfId="7" priority="10">
      <formula>IF(FALSE,_SORT(_ONEDARRAY(FALSE,$D$43:$D$43)),AND(COUNTIF($D$43:$D$43, D43)&gt;1,NOT(ISBLANK(D43))))</formula>
    </cfRule>
  </conditionalFormatting>
  <conditionalFormatting sqref="D54">
    <cfRule type="expression" dxfId="6" priority="11">
      <formula>IF(FALSE,_SORT(_ONEDARRAY(FALSE,$D$54:$D$54)),AND(COUNTIF($D$54:$D$54, D54)&gt;1,NOT(ISBLANK(D54))))</formula>
    </cfRule>
  </conditionalFormatting>
  <conditionalFormatting sqref="D60">
    <cfRule type="expression" dxfId="5" priority="12">
      <formula>IF(FALSE,_SORT(_ONEDARRAY(FALSE,$D$60:$D$60)),AND(COUNTIF($D$60:$D$60, D60)&gt;1,NOT(ISBLANK(D60))))</formula>
    </cfRule>
    <cfRule type="expression" dxfId="4" priority="16">
      <formula>IF(FALSE,_SORT(_ONEDARRAY(FALSE,$G$60:$G$60,$D$60:$D$60)),AND(COUNTIF($G$60:$G$60, D60)+COUNTIF($D$60:$D$60, D60)&gt;1,NOT(ISBLANK(D60))))</formula>
    </cfRule>
  </conditionalFormatting>
  <conditionalFormatting sqref="D63">
    <cfRule type="expression" dxfId="3" priority="13">
      <formula>IF(FALSE,_SORT(_ONEDARRAY(FALSE,$D$63:$D$63)),AND(COUNTIF($D$63:$D$63, D63)&gt;1,NOT(ISBLANK(D63))))</formula>
    </cfRule>
  </conditionalFormatting>
  <hyperlinks>
    <hyperlink ref="D2" r:id="rId1" location="2997" display="https://xbrl.efrag.org/e-esrs/esrs-set1-2023.html - 2997" xr:uid="{00000000-0004-0000-0B00-000000000000}"/>
    <hyperlink ref="D3" r:id="rId2" location="8309" display="https://xbrl.efrag.org/e-esrs/esrs-set1-2023.html - 8309" xr:uid="{00000000-0004-0000-0B00-000001000000}"/>
    <hyperlink ref="D4" r:id="rId3" location="8309" display="https://xbrl.efrag.org/e-esrs/esrs-set1-2023.html - 8309" xr:uid="{00000000-0004-0000-0B00-000002000000}"/>
    <hyperlink ref="D5" r:id="rId4" location="8319" display="https://xbrl.efrag.org/e-esrs/esrs-set1-2023.html - 8319" xr:uid="{00000000-0004-0000-0B00-000003000000}"/>
    <hyperlink ref="D6" r:id="rId5" location="8321" display="https://xbrl.efrag.org/e-esrs/esrs-set1-2023.html - 8321" xr:uid="{00000000-0004-0000-0B00-000004000000}"/>
    <hyperlink ref="D7" r:id="rId6" location="8323" display="https://xbrl.efrag.org/e-esrs/esrs-set1-2023.html - 8323" xr:uid="{00000000-0004-0000-0B00-000005000000}"/>
    <hyperlink ref="D8" r:id="rId7" location="3006" display="https://xbrl.efrag.org/e-esrs/esrs-set1-2023.html - 3006" xr:uid="{00000000-0004-0000-0B00-000006000000}"/>
    <hyperlink ref="D9" r:id="rId8" location="3007" display="https://xbrl.efrag.org/e-esrs/esrs-set1-2023.html - 3007" xr:uid="{00000000-0004-0000-0B00-000007000000}"/>
    <hyperlink ref="A10" location="mdrp" display="mdrp" xr:uid="{00000000-0004-0000-0B00-000009000000}"/>
    <hyperlink ref="B10" location="mdrp" display="mdrp" xr:uid="{00000000-0004-0000-0B00-00000A000000}"/>
    <hyperlink ref="C10" location="mdrp" display="mdrp" xr:uid="{00000000-0004-0000-0B00-00000B000000}"/>
    <hyperlink ref="D10" location="mdrp" display="mdrp" xr:uid="{00000000-0004-0000-0B00-00000C000000}"/>
    <hyperlink ref="E10" location="mdrp" display="mdrp" xr:uid="{00000000-0004-0000-0B00-00000D000000}"/>
    <hyperlink ref="D11" r:id="rId9" location="3010" display="https://xbrl.efrag.org/e-esrs/esrs-set1-2023.html - 3010" xr:uid="{00000000-0004-0000-0B00-00000E000000}"/>
    <hyperlink ref="D12" r:id="rId10" location="3011" display="https://xbrl.efrag.org/e-esrs/esrs-set1-2023.html - 3011" xr:uid="{00000000-0004-0000-0B00-00000F000000}"/>
    <hyperlink ref="D13" r:id="rId11" location="8331" display="https://xbrl.efrag.org/e-esrs/esrs-set1-2023.html - 8331" xr:uid="{00000000-0004-0000-0B00-000010000000}"/>
    <hyperlink ref="D14" r:id="rId12" location="8333" display="https://xbrl.efrag.org/e-esrs/esrs-set1-2023.html - 8333" xr:uid="{00000000-0004-0000-0B00-000011000000}"/>
    <hyperlink ref="D15" r:id="rId13" location="8335" display="https://xbrl.efrag.org/e-esrs/esrs-set1-2023.html - 8335" xr:uid="{00000000-0004-0000-0B00-000012000000}"/>
    <hyperlink ref="D16" r:id="rId14" location="3015" display="https://xbrl.efrag.org/e-esrs/esrs-set1-2023.html - 3015" xr:uid="{00000000-0004-0000-0B00-000013000000}"/>
    <hyperlink ref="D17" r:id="rId15" location="3015" display="https://xbrl.efrag.org/e-esrs/esrs-set1-2023.html - 3015" xr:uid="{00000000-0004-0000-0B00-000014000000}"/>
    <hyperlink ref="D18" r:id="rId16" location="3073" display="https://xbrl.efrag.org/e-esrs/esrs-set1-2023.html - 3073" xr:uid="{00000000-0004-0000-0B00-000015000000}"/>
    <hyperlink ref="D19" r:id="rId17" location="3077" display="https://xbrl.efrag.org/e-esrs/esrs-set1-2023.html - 3077" xr:uid="{00000000-0004-0000-0B00-000016000000}"/>
    <hyperlink ref="A20" location="mdr_no_p" display="mdr_no_p" xr:uid="{00000000-0004-0000-0B00-000018000000}"/>
    <hyperlink ref="B20" location="mdr_no_p" display="mdr_no_p" xr:uid="{00000000-0004-0000-0B00-000019000000}"/>
    <hyperlink ref="C20" location="mdr_no_p" display="mdr_no_p" xr:uid="{00000000-0004-0000-0B00-00001A000000}"/>
    <hyperlink ref="D20" location="mdr_no_p" display="mdr_no_p" xr:uid="{00000000-0004-0000-0B00-00001B000000}"/>
    <hyperlink ref="D21" r:id="rId18" location="3018" display="https://xbrl.efrag.org/e-esrs/esrs-set1-2023.html - 3018" xr:uid="{00000000-0004-0000-0B00-00001C000000}"/>
    <hyperlink ref="D22" r:id="rId19" location="8341" display="https://xbrl.efrag.org/e-esrs/esrs-set1-2023.html - 8341" xr:uid="{00000000-0004-0000-0B00-00001D000000}"/>
    <hyperlink ref="D23" r:id="rId20" location="8343" display="https://xbrl.efrag.org/e-esrs/esrs-set1-2023.html - 8343" xr:uid="{00000000-0004-0000-0B00-00001E000000}"/>
    <hyperlink ref="D24" r:id="rId21" location="8345" display="https://xbrl.efrag.org/e-esrs/esrs-set1-2023.html - 8345" xr:uid="{00000000-0004-0000-0B00-00001F000000}"/>
    <hyperlink ref="D25" r:id="rId22" location="8347" display="https://xbrl.efrag.org/e-esrs/esrs-set1-2023.html - 8347" xr:uid="{00000000-0004-0000-0B00-000020000000}"/>
    <hyperlink ref="D26" r:id="rId23" location="3023" display="https://xbrl.efrag.org/e-esrs/esrs-set1-2023.html - 3023" xr:uid="{00000000-0004-0000-0B00-000021000000}"/>
    <hyperlink ref="D27" r:id="rId24" location="3024" display="https://xbrl.efrag.org/e-esrs/esrs-set1-2023.html - 3024" xr:uid="{00000000-0004-0000-0B00-000022000000}"/>
    <hyperlink ref="D28" r:id="rId25" location="3024" display="https://xbrl.efrag.org/e-esrs/esrs-set1-2023.html - 3024" xr:uid="{00000000-0004-0000-0B00-000023000000}"/>
    <hyperlink ref="D29" r:id="rId26" location="3079" display="https://xbrl.efrag.org/e-esrs/esrs-set1-2023.html - 3079" xr:uid="{00000000-0004-0000-0B00-000024000000}"/>
    <hyperlink ref="D30" r:id="rId27" location="8354" display="https://xbrl.efrag.org/e-esrs/esrs-set1-2023.html - 8354" xr:uid="{00000000-0004-0000-0B00-000025000000}"/>
    <hyperlink ref="D31" r:id="rId28" location="8356" display="https://xbrl.efrag.org/e-esrs/esrs-set1-2023.html - 8356" xr:uid="{00000000-0004-0000-0B00-000026000000}"/>
    <hyperlink ref="D32" r:id="rId29" location="8358" display="https://xbrl.efrag.org/e-esrs/esrs-set1-2023.html - 8358" xr:uid="{00000000-0004-0000-0B00-000027000000}"/>
    <hyperlink ref="D33" r:id="rId30" location="8360" display="https://xbrl.efrag.org/e-esrs/esrs-set1-2023.html - 8360" xr:uid="{00000000-0004-0000-0B00-000028000000}"/>
    <hyperlink ref="D34" r:id="rId31" location="3032" display="https://xbrl.efrag.org/e-esrs/esrs-set1-2023.html - 3032" xr:uid="{00000000-0004-0000-0B00-000029000000}"/>
    <hyperlink ref="D35" r:id="rId32" location="3032" display="https://xbrl.efrag.org/e-esrs/esrs-set1-2023.html - 3032" xr:uid="{00000000-0004-0000-0B00-00002A000000}"/>
    <hyperlink ref="D36" r:id="rId33" location="3033" display="https://xbrl.efrag.org/e-esrs/esrs-set1-2023.html - 3033" xr:uid="{00000000-0004-0000-0B00-00002B000000}"/>
    <hyperlink ref="D37" r:id="rId34" location="3033" display="https://xbrl.efrag.org/e-esrs/esrs-set1-2023.html - 3033" xr:uid="{00000000-0004-0000-0B00-00002C000000}"/>
    <hyperlink ref="D38" r:id="rId35" location="3088" display="https://xbrl.efrag.org/e-esrs/esrs-set1-2023.html - 3088" xr:uid="{00000000-0004-0000-0B00-00002D000000}"/>
    <hyperlink ref="D39" r:id="rId36" location="3089" display="https://xbrl.efrag.org/e-esrs/esrs-set1-2023.html - 3089" xr:uid="{00000000-0004-0000-0B00-00002E000000}"/>
    <hyperlink ref="D40" r:id="rId37" location="3090" display="https://xbrl.efrag.org/e-esrs/esrs-set1-2023.html - 3090" xr:uid="{00000000-0004-0000-0B00-00002F000000}"/>
    <hyperlink ref="D41" r:id="rId38" location="3090" display="https://xbrl.efrag.org/e-esrs/esrs-set1-2023.html - 3090" xr:uid="{00000000-0004-0000-0B00-000030000000}"/>
    <hyperlink ref="D42" r:id="rId39" location="3091" display="https://xbrl.efrag.org/e-esrs/esrs-set1-2023.html - 3091" xr:uid="{00000000-0004-0000-0B00-000031000000}"/>
    <hyperlink ref="A43" location="mdra" display="mdra" xr:uid="{00000000-0004-0000-0B00-000033000000}"/>
    <hyperlink ref="B43" location="mdra" display="mdra" xr:uid="{00000000-0004-0000-0B00-000034000000}"/>
    <hyperlink ref="C43" location="mdra" display="mdra" xr:uid="{00000000-0004-0000-0B00-000035000000}"/>
    <hyperlink ref="D43" location="mdra" display="mdra" xr:uid="{00000000-0004-0000-0B00-000036000000}"/>
    <hyperlink ref="E43" location="mdra" display="mdra" xr:uid="{00000000-0004-0000-0B00-000037000000}"/>
    <hyperlink ref="D44" r:id="rId40" location="8373" display="https://xbrl.efrag.org/e-esrs/esrs-set1-2023.html - 8373" xr:uid="{00000000-0004-0000-0B00-000038000000}"/>
    <hyperlink ref="D45" r:id="rId41" location="8375" display="https://xbrl.efrag.org/e-esrs/esrs-set1-2023.html - 8375" xr:uid="{00000000-0004-0000-0B00-000039000000}"/>
    <hyperlink ref="D46" r:id="rId42" location="8377" display="https://xbrl.efrag.org/e-esrs/esrs-set1-2023.html - 8377" xr:uid="{00000000-0004-0000-0B00-00003A000000}"/>
    <hyperlink ref="D47" r:id="rId43" location="8379" display="https://xbrl.efrag.org/e-esrs/esrs-set1-2023.html - 8379" xr:uid="{00000000-0004-0000-0B00-00003B000000}"/>
    <hyperlink ref="D48" r:id="rId44" location="8382" display="https://xbrl.efrag.org/e-esrs/esrs-set1-2023.html - 8382" xr:uid="{00000000-0004-0000-0B00-00003C000000}"/>
    <hyperlink ref="D49" r:id="rId45" location="8384" display="https://xbrl.efrag.org/e-esrs/esrs-set1-2023.html - 8384" xr:uid="{00000000-0004-0000-0B00-00003D000000}"/>
    <hyperlink ref="D50" r:id="rId46" location="8386" display="https://xbrl.efrag.org/e-esrs/esrs-set1-2023.html - 8386" xr:uid="{00000000-0004-0000-0B00-00003E000000}"/>
    <hyperlink ref="D51" r:id="rId47" location="8389" display="https://xbrl.efrag.org/e-esrs/esrs-set1-2023.html - 8389" xr:uid="{00000000-0004-0000-0B00-00003F000000}"/>
    <hyperlink ref="D52" r:id="rId48" location="8391" display="https://xbrl.efrag.org/e-esrs/esrs-set1-2023.html - 8391" xr:uid="{00000000-0004-0000-0B00-000040000000}"/>
    <hyperlink ref="D53" r:id="rId49" location="3051" display="https://xbrl.efrag.org/e-esrs/esrs-set1-2023.html - 3051" xr:uid="{00000000-0004-0000-0B00-000041000000}"/>
    <hyperlink ref="D54" r:id="rId50" location="3052" display="https://xbrl.efrag.org/e-esrs/esrs-set1-2023.html - 3052" xr:uid="{00000000-0004-0000-0B00-000042000000}"/>
    <hyperlink ref="D55" r:id="rId51" location="3054" display="https://xbrl.efrag.org/e-esrs/esrs-set1-2023.html - 3054" xr:uid="{00000000-0004-0000-0B00-000043000000}"/>
    <hyperlink ref="D56" r:id="rId52" location="3107" display="https://xbrl.efrag.org/e-esrs/esrs-set1-2023.html - 3107" xr:uid="{00000000-0004-0000-0B00-000048000000}"/>
    <hyperlink ref="D57" r:id="rId53" location="3108" display="https://xbrl.efrag.org/e-esrs/esrs-set1-2023.html - 3108" xr:uid="{00000000-0004-0000-0B00-000049000000}"/>
    <hyperlink ref="D58" r:id="rId54" location="8480" display="https://xbrl.efrag.org/e-esrs/esrs-set1-2023.html - 8480" xr:uid="{00000000-0004-0000-0B00-00004A000000}"/>
    <hyperlink ref="D59" r:id="rId55" location="8482" display="https://xbrl.efrag.org/e-esrs/esrs-set1-2023.html - 8482" xr:uid="{00000000-0004-0000-0B00-00004B000000}"/>
    <hyperlink ref="D60" r:id="rId56" location="3116" display="https://xbrl.efrag.org/e-esrs/esrs-set1-2023.html - 3116" xr:uid="{00000000-0004-0000-0B00-00004C000000}"/>
    <hyperlink ref="D61" r:id="rId57" location="3127" display="https://xbrl.efrag.org/e-esrs/esrs-set1-2023.html - 3127" xr:uid="{00000000-0004-0000-0B00-00004D000000}"/>
    <hyperlink ref="A62" location="mdr_no_a" display="mdr_no_a" xr:uid="{00000000-0004-0000-0B00-00004F000000}"/>
    <hyperlink ref="B62" location="mdr_no_a" display="mdr_no_a" xr:uid="{00000000-0004-0000-0B00-000050000000}"/>
    <hyperlink ref="C62" location="mdr_no_a" display="mdr_no_a" xr:uid="{00000000-0004-0000-0B00-000051000000}"/>
    <hyperlink ref="D62" location="mdr_no_a" display="mdr_no_a" xr:uid="{00000000-0004-0000-0B00-000052000000}"/>
    <hyperlink ref="A63" location="mdrt" display="mdrt" xr:uid="{00000000-0004-0000-0B00-000054000000}"/>
    <hyperlink ref="B63" location="mdrt" display="mdrt" xr:uid="{00000000-0004-0000-0B00-000055000000}"/>
    <hyperlink ref="C63" location="mdrt" display="mdrt" xr:uid="{00000000-0004-0000-0B00-000056000000}"/>
    <hyperlink ref="D63" location="mdrt" display="mdrt" xr:uid="{00000000-0004-0000-0B00-000057000000}"/>
    <hyperlink ref="E63" location="mdrt" display="mdrt" xr:uid="{00000000-0004-0000-0B00-000058000000}"/>
    <hyperlink ref="D64" r:id="rId58" location="84007" display="https://xbrl.efrag.org/e-esrs/esrs-set1-2023.html - 84007" xr:uid="{00000000-0004-0000-0B00-000059000000}"/>
    <hyperlink ref="D65" r:id="rId59" location="8409" display="https://xbrl.efrag.org/e-esrs/esrs-set1-2023.html - 8409" xr:uid="{00000000-0004-0000-0B00-00005A000000}"/>
    <hyperlink ref="D66" r:id="rId60" location="8411" display="https://xbrl.efrag.org/e-esrs/esrs-set1-2023.html - 8411" xr:uid="{00000000-0004-0000-0B00-00005B000000}"/>
    <hyperlink ref="D67" r:id="rId61" location="8501" display="https://xbrl.efrag.org/e-esrs/esrs-set1-2023.html - 8501" xr:uid="{00000000-0004-0000-0B00-00005C000000}"/>
    <hyperlink ref="D68" r:id="rId62" location="8503" display="https://xbrl.efrag.org/e-esrs/esrs-set1-2023.html - 8503" xr:uid="{00000000-0004-0000-0B00-00005D000000}"/>
    <hyperlink ref="D69" r:id="rId63" location="8505" display="https://xbrl.efrag.org/e-esrs/esrs-set1-2023.html - 8505" xr:uid="{00000000-0004-0000-0B00-00005E000000}"/>
    <hyperlink ref="A70" location="mdr_no_t" display="mdr_no_t" xr:uid="{00000000-0004-0000-0B00-000060000000}"/>
    <hyperlink ref="B70" location="mdr_no_t" display="mdr_no_t" xr:uid="{00000000-0004-0000-0B00-000061000000}"/>
    <hyperlink ref="C70" location="mdr_no_t" display="mdr_no_t" xr:uid="{00000000-0004-0000-0B00-000062000000}"/>
    <hyperlink ref="D70" location="mdr_no_t" display="mdr_no_t" xr:uid="{00000000-0004-0000-0B00-000063000000}"/>
    <hyperlink ref="C2" r:id="rId64" location="3069" xr:uid="{FB1B3CEE-A4B1-451F-9FC9-C295146A0A6B}"/>
    <hyperlink ref="C8" r:id="rId65" location="3071" xr:uid="{CA77E37F-8FD4-4C50-BED2-012C917BFD99}"/>
    <hyperlink ref="C9" r:id="rId66" location="3072" xr:uid="{24A3AEFC-6991-4279-A08D-A17644BB4ED2}"/>
    <hyperlink ref="C16" r:id="rId67" location="3075" xr:uid="{DF966EF2-6CDE-4E19-99C7-1A480D4D5DA6}"/>
    <hyperlink ref="C21" r:id="rId68" location="3085" xr:uid="{4D530AE0-C6C2-478A-A048-1AF8245AD6E4}"/>
    <hyperlink ref="C22" r:id="rId69" location="3078" xr:uid="{45574D62-DABE-4CEE-9743-DBCB39857FA7}"/>
    <hyperlink ref="C23" r:id="rId70" location="3080" xr:uid="{6B502F28-A5D0-4377-9F1A-C3370B509773}"/>
    <hyperlink ref="C24" r:id="rId71" location="3079" xr:uid="{3248D7E2-CA1F-4CAA-BC12-1D29B4CCD684}"/>
    <hyperlink ref="C30" r:id="rId72" location="3086" xr:uid="{CD3C5F28-02F3-4A31-A383-7BB604A7B558}"/>
    <hyperlink ref="C31" r:id="rId73" location="3087" xr:uid="{BB65EC7D-9C3C-4406-83CD-DF0B46B8DF91}"/>
    <hyperlink ref="C33" r:id="rId74" location="3092" xr:uid="{BB16DD3C-33ED-4037-ADF1-F3FB4C40240F}"/>
    <hyperlink ref="C34" r:id="rId75" location="3091" xr:uid="{3B195AEA-7596-42B9-A583-F5871BD3F52F}"/>
    <hyperlink ref="C44" r:id="rId76" location="3117" xr:uid="{ACF7CBFD-4BA9-45E3-B2B9-1EAAE5E87409}"/>
    <hyperlink ref="C46" r:id="rId77" location="3118" xr:uid="{408C3357-BD98-4CFC-8DA0-84F83A7B5120}"/>
    <hyperlink ref="C47" r:id="rId78" location="3110" xr:uid="{0FF9E242-EF2D-4F9D-972A-C111A45F557A}"/>
    <hyperlink ref="C48" r:id="rId79" location="3106" xr:uid="{D6F79977-C705-48C6-BBA6-8C30D8D2FDA4}"/>
    <hyperlink ref="C51" r:id="rId80" location="3119" xr:uid="{0D8928A5-412F-47C2-8DCB-C563D38A6298}"/>
    <hyperlink ref="C53" r:id="rId81" location="3109" xr:uid="{F3ECF542-E16A-49E5-AB50-2F1DB646409A}"/>
    <hyperlink ref="C56" r:id="rId82" location="3109" xr:uid="{6AE47AF3-DB36-44C9-946E-E2AF2008FE31}"/>
    <hyperlink ref="H1" r:id="rId83" xr:uid="{EA9918A2-EEF8-4FF1-8C74-E7298B4FAFC8}"/>
    <hyperlink ref="J1" r:id="rId84" xr:uid="{FE24CF2F-E5A1-4BE1-802A-2936A0DEEC12}"/>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553"/>
  <sheetViews>
    <sheetView zoomScale="40" zoomScaleNormal="40" workbookViewId="0">
      <selection activeCell="I1" sqref="I1"/>
    </sheetView>
  </sheetViews>
  <sheetFormatPr defaultColWidth="8.54296875" defaultRowHeight="14.9" customHeight="1" x14ac:dyDescent="0.35"/>
  <cols>
    <col min="1" max="1" width="9.1796875" style="33" bestFit="1" customWidth="1"/>
    <col min="2" max="2" width="11.1796875" style="33" customWidth="1"/>
    <col min="3" max="3" width="16.453125" style="33" customWidth="1"/>
    <col min="4" max="4" width="110.453125" style="33" customWidth="1"/>
    <col min="5" max="5" width="15.1796875" style="33" customWidth="1"/>
    <col min="6" max="6" width="16" style="34" customWidth="1"/>
    <col min="7" max="7" width="9.1796875" style="35" customWidth="1"/>
    <col min="8" max="8" width="32.81640625" style="35" customWidth="1"/>
    <col min="9" max="9" width="27.453125" style="35" customWidth="1"/>
    <col min="10" max="10" width="33.453125" style="35" customWidth="1"/>
    <col min="11" max="12" width="20" style="33" customWidth="1"/>
    <col min="13" max="13" width="16.54296875" style="33" customWidth="1"/>
    <col min="14" max="16384" width="8.54296875" style="33"/>
  </cols>
  <sheetData>
    <row r="1" spans="1:14" s="36" customFormat="1" ht="104.25" customHeight="1" thickBot="1" x14ac:dyDescent="0.4">
      <c r="A1" s="8" t="s">
        <v>37</v>
      </c>
      <c r="B1" s="16" t="s">
        <v>38</v>
      </c>
      <c r="C1" s="9" t="s">
        <v>39</v>
      </c>
      <c r="D1" s="10" t="s">
        <v>40</v>
      </c>
      <c r="E1" s="11" t="s">
        <v>41</v>
      </c>
      <c r="F1" s="12" t="s">
        <v>42</v>
      </c>
      <c r="G1" s="3" t="s">
        <v>43</v>
      </c>
      <c r="H1" s="196" t="s">
        <v>44</v>
      </c>
      <c r="I1" s="163" t="s">
        <v>46</v>
      </c>
      <c r="J1" s="196" t="s">
        <v>47</v>
      </c>
      <c r="K1" s="162" t="s">
        <v>48</v>
      </c>
      <c r="L1" s="162" t="s">
        <v>49</v>
      </c>
      <c r="M1" s="189" t="s">
        <v>50</v>
      </c>
    </row>
    <row r="2" spans="1:14" ht="14.9" customHeight="1" x14ac:dyDescent="0.35">
      <c r="A2" s="329" t="s">
        <v>1505</v>
      </c>
      <c r="B2" s="330" t="s">
        <v>1506</v>
      </c>
      <c r="C2" s="81"/>
      <c r="D2" s="47" t="s">
        <v>1507</v>
      </c>
      <c r="E2" s="329" t="s">
        <v>58</v>
      </c>
      <c r="F2" s="398"/>
      <c r="G2" s="261"/>
      <c r="H2" s="262" t="s">
        <v>55</v>
      </c>
      <c r="I2" s="263"/>
      <c r="J2" s="264"/>
      <c r="K2" s="262"/>
      <c r="L2" s="262"/>
      <c r="M2" s="262" t="str">
        <f>IF(COUNTBLANK(H2:L2)=5,"Deprioritise","Prioritise")</f>
        <v>Prioritise</v>
      </c>
      <c r="N2" s="287"/>
    </row>
    <row r="3" spans="1:14" ht="15" customHeight="1" thickBot="1" x14ac:dyDescent="0.4">
      <c r="A3" s="331" t="s">
        <v>1505</v>
      </c>
      <c r="B3" s="331" t="s">
        <v>1508</v>
      </c>
      <c r="C3" s="82"/>
      <c r="D3" s="54" t="s">
        <v>1509</v>
      </c>
      <c r="E3" s="331" t="s">
        <v>58</v>
      </c>
      <c r="F3" s="399"/>
      <c r="G3" s="265"/>
      <c r="H3" s="266" t="s">
        <v>55</v>
      </c>
      <c r="I3" s="267"/>
      <c r="J3" s="268"/>
      <c r="K3" s="266"/>
      <c r="L3" s="266"/>
      <c r="M3" s="266" t="str">
        <f t="shared" ref="M3:M56" si="0">IF(COUNTBLANK(H3:L3)=5,"Deprioritise","Prioritise")</f>
        <v>Prioritise</v>
      </c>
      <c r="N3" s="287"/>
    </row>
    <row r="4" spans="1:14" s="37" customFormat="1" ht="14.9" customHeight="1" x14ac:dyDescent="0.35">
      <c r="A4" s="332" t="s">
        <v>1510</v>
      </c>
      <c r="B4" s="332">
        <v>7</v>
      </c>
      <c r="C4" s="83"/>
      <c r="D4" s="84" t="s">
        <v>1511</v>
      </c>
      <c r="E4" s="372" t="s">
        <v>370</v>
      </c>
      <c r="F4" s="146"/>
      <c r="G4" s="215"/>
      <c r="H4" s="155" t="s">
        <v>55</v>
      </c>
      <c r="I4" s="154"/>
      <c r="J4" s="406"/>
      <c r="K4" s="155"/>
      <c r="L4" s="155" t="s">
        <v>55</v>
      </c>
      <c r="M4" s="155" t="str">
        <f t="shared" si="0"/>
        <v>Prioritise</v>
      </c>
      <c r="N4" s="287"/>
    </row>
    <row r="5" spans="1:14" s="37" customFormat="1" ht="14.9" customHeight="1" x14ac:dyDescent="0.35">
      <c r="A5" s="333" t="s">
        <v>1510</v>
      </c>
      <c r="B5" s="334">
        <v>9</v>
      </c>
      <c r="C5" s="51" t="s">
        <v>63</v>
      </c>
      <c r="D5" s="55" t="s">
        <v>1512</v>
      </c>
      <c r="E5" s="333" t="s">
        <v>58</v>
      </c>
      <c r="F5" s="400"/>
      <c r="G5" s="219"/>
      <c r="H5" s="152" t="s">
        <v>55</v>
      </c>
      <c r="I5" s="414"/>
      <c r="J5" s="415"/>
      <c r="K5" s="152"/>
      <c r="L5" s="152"/>
      <c r="M5" s="152" t="str">
        <f t="shared" si="0"/>
        <v>Prioritise</v>
      </c>
      <c r="N5" s="287"/>
    </row>
    <row r="6" spans="1:14" ht="14.9" customHeight="1" x14ac:dyDescent="0.35">
      <c r="A6" s="333" t="s">
        <v>1510</v>
      </c>
      <c r="B6" s="335" t="s">
        <v>1513</v>
      </c>
      <c r="C6" s="86"/>
      <c r="D6" s="55" t="s">
        <v>1514</v>
      </c>
      <c r="E6" s="333" t="s">
        <v>58</v>
      </c>
      <c r="F6" s="400"/>
      <c r="G6" s="271"/>
      <c r="H6" s="272" t="s">
        <v>55</v>
      </c>
      <c r="I6" s="273"/>
      <c r="J6" s="274"/>
      <c r="K6" s="272"/>
      <c r="L6" s="272"/>
      <c r="M6" s="272" t="str">
        <f t="shared" si="0"/>
        <v>Prioritise</v>
      </c>
      <c r="N6" s="287"/>
    </row>
    <row r="7" spans="1:14" ht="14.9" customHeight="1" x14ac:dyDescent="0.35">
      <c r="A7" s="336" t="s">
        <v>1510</v>
      </c>
      <c r="B7" s="334" t="s">
        <v>76</v>
      </c>
      <c r="C7" s="85"/>
      <c r="D7" s="13" t="s">
        <v>1515</v>
      </c>
      <c r="E7" s="336" t="s">
        <v>54</v>
      </c>
      <c r="F7" s="401"/>
      <c r="G7" s="275"/>
      <c r="H7" s="276"/>
      <c r="I7" s="277" t="s">
        <v>137</v>
      </c>
      <c r="J7" s="278"/>
      <c r="K7" s="276" t="s">
        <v>55</v>
      </c>
      <c r="L7" s="276" t="s">
        <v>55</v>
      </c>
      <c r="M7" s="276" t="str">
        <f t="shared" si="0"/>
        <v>Prioritise</v>
      </c>
      <c r="N7" s="287"/>
    </row>
    <row r="8" spans="1:14" ht="14.9" customHeight="1" x14ac:dyDescent="0.35">
      <c r="A8" s="336" t="s">
        <v>1510</v>
      </c>
      <c r="B8" s="336" t="s">
        <v>76</v>
      </c>
      <c r="C8" s="87"/>
      <c r="D8" s="13" t="s">
        <v>1516</v>
      </c>
      <c r="E8" s="336" t="s">
        <v>58</v>
      </c>
      <c r="F8" s="401" t="s">
        <v>59</v>
      </c>
      <c r="G8" s="275"/>
      <c r="H8" s="276"/>
      <c r="I8" s="277"/>
      <c r="J8" s="278"/>
      <c r="K8" s="276"/>
      <c r="L8" s="276"/>
      <c r="M8" s="276" t="str">
        <f t="shared" si="0"/>
        <v>Deprioritise</v>
      </c>
      <c r="N8" s="287"/>
    </row>
    <row r="9" spans="1:14" ht="14.9" customHeight="1" x14ac:dyDescent="0.35">
      <c r="A9" s="336" t="s">
        <v>1510</v>
      </c>
      <c r="B9" s="336" t="s">
        <v>78</v>
      </c>
      <c r="C9" s="87"/>
      <c r="D9" s="13" t="s">
        <v>1517</v>
      </c>
      <c r="E9" s="336" t="s">
        <v>58</v>
      </c>
      <c r="F9" s="401"/>
      <c r="G9" s="275"/>
      <c r="H9" s="276"/>
      <c r="I9" s="277"/>
      <c r="J9" s="278"/>
      <c r="K9" s="276"/>
      <c r="L9" s="276"/>
      <c r="M9" s="276" t="str">
        <f t="shared" si="0"/>
        <v>Deprioritise</v>
      </c>
      <c r="N9" s="287"/>
    </row>
    <row r="10" spans="1:14" ht="14.9" customHeight="1" x14ac:dyDescent="0.35">
      <c r="A10" s="336" t="s">
        <v>1510</v>
      </c>
      <c r="B10" s="334" t="s">
        <v>80</v>
      </c>
      <c r="C10" s="85"/>
      <c r="D10" s="13" t="s">
        <v>1518</v>
      </c>
      <c r="E10" s="336" t="s">
        <v>54</v>
      </c>
      <c r="F10" s="401"/>
      <c r="G10" s="275"/>
      <c r="H10" s="276"/>
      <c r="I10" s="277" t="s">
        <v>137</v>
      </c>
      <c r="J10" s="278"/>
      <c r="K10" s="276" t="s">
        <v>55</v>
      </c>
      <c r="L10" s="276" t="s">
        <v>55</v>
      </c>
      <c r="M10" s="276" t="str">
        <f t="shared" si="0"/>
        <v>Prioritise</v>
      </c>
      <c r="N10" s="287"/>
    </row>
    <row r="11" spans="1:14" ht="14.9" customHeight="1" x14ac:dyDescent="0.35">
      <c r="A11" s="336" t="s">
        <v>1510</v>
      </c>
      <c r="B11" s="334" t="s">
        <v>80</v>
      </c>
      <c r="C11" s="85"/>
      <c r="D11" s="13" t="s">
        <v>1519</v>
      </c>
      <c r="E11" s="336" t="s">
        <v>58</v>
      </c>
      <c r="F11" s="401" t="s">
        <v>59</v>
      </c>
      <c r="G11" s="275"/>
      <c r="H11" s="276"/>
      <c r="I11" s="277"/>
      <c r="J11" s="278"/>
      <c r="K11" s="276"/>
      <c r="L11" s="276"/>
      <c r="M11" s="276" t="str">
        <f t="shared" si="0"/>
        <v>Deprioritise</v>
      </c>
      <c r="N11" s="287"/>
    </row>
    <row r="12" spans="1:14" ht="14.9" customHeight="1" x14ac:dyDescent="0.35">
      <c r="A12" s="336" t="s">
        <v>1510</v>
      </c>
      <c r="B12" s="334" t="s">
        <v>1520</v>
      </c>
      <c r="C12" s="85"/>
      <c r="D12" s="13" t="s">
        <v>1521</v>
      </c>
      <c r="E12" s="336" t="s">
        <v>54</v>
      </c>
      <c r="F12" s="401"/>
      <c r="G12" s="275"/>
      <c r="H12" s="276"/>
      <c r="I12" s="277"/>
      <c r="J12" s="278"/>
      <c r="K12" s="276"/>
      <c r="L12" s="276"/>
      <c r="M12" s="276" t="str">
        <f t="shared" si="0"/>
        <v>Deprioritise</v>
      </c>
      <c r="N12" s="287"/>
    </row>
    <row r="13" spans="1:14" ht="14.9" customHeight="1" x14ac:dyDescent="0.35">
      <c r="A13" s="336" t="s">
        <v>1510</v>
      </c>
      <c r="B13" s="334" t="s">
        <v>1522</v>
      </c>
      <c r="C13" s="85"/>
      <c r="D13" s="13" t="s">
        <v>1523</v>
      </c>
      <c r="E13" s="336" t="s">
        <v>54</v>
      </c>
      <c r="F13" s="401" t="s">
        <v>59</v>
      </c>
      <c r="G13" s="275"/>
      <c r="H13" s="276"/>
      <c r="I13" s="277"/>
      <c r="J13" s="278"/>
      <c r="K13" s="276"/>
      <c r="L13" s="276" t="s">
        <v>55</v>
      </c>
      <c r="M13" s="276" t="str">
        <f t="shared" si="0"/>
        <v>Prioritise</v>
      </c>
      <c r="N13" s="287"/>
    </row>
    <row r="14" spans="1:14" ht="14.9" customHeight="1" x14ac:dyDescent="0.35">
      <c r="A14" s="336" t="s">
        <v>1510</v>
      </c>
      <c r="B14" s="336" t="s">
        <v>1524</v>
      </c>
      <c r="C14" s="87"/>
      <c r="D14" s="13" t="s">
        <v>1525</v>
      </c>
      <c r="E14" s="336" t="s">
        <v>58</v>
      </c>
      <c r="F14" s="401"/>
      <c r="G14" s="275"/>
      <c r="H14" s="276" t="s">
        <v>55</v>
      </c>
      <c r="I14" s="277"/>
      <c r="J14" s="278"/>
      <c r="K14" s="276" t="s">
        <v>55</v>
      </c>
      <c r="L14" s="276"/>
      <c r="M14" s="276" t="str">
        <f t="shared" si="0"/>
        <v>Prioritise</v>
      </c>
      <c r="N14" s="287"/>
    </row>
    <row r="15" spans="1:14" ht="14.9" customHeight="1" x14ac:dyDescent="0.35">
      <c r="A15" s="336" t="s">
        <v>1510</v>
      </c>
      <c r="B15" s="336" t="s">
        <v>1526</v>
      </c>
      <c r="C15" s="87"/>
      <c r="D15" s="13" t="s">
        <v>1527</v>
      </c>
      <c r="E15" s="336" t="s">
        <v>58</v>
      </c>
      <c r="F15" s="401"/>
      <c r="G15" s="275"/>
      <c r="H15" s="276"/>
      <c r="I15" s="277"/>
      <c r="J15" s="278"/>
      <c r="K15" s="276" t="s">
        <v>55</v>
      </c>
      <c r="L15" s="276"/>
      <c r="M15" s="276" t="str">
        <f t="shared" si="0"/>
        <v>Prioritise</v>
      </c>
      <c r="N15" s="287"/>
    </row>
    <row r="16" spans="1:14" ht="15" customHeight="1" thickBot="1" x14ac:dyDescent="0.4">
      <c r="A16" s="337" t="s">
        <v>1510</v>
      </c>
      <c r="B16" s="338">
        <v>11</v>
      </c>
      <c r="C16" s="89"/>
      <c r="D16" s="90" t="s">
        <v>1528</v>
      </c>
      <c r="E16" s="337" t="s">
        <v>54</v>
      </c>
      <c r="F16" s="402" t="s">
        <v>59</v>
      </c>
      <c r="G16" s="279" t="s">
        <v>55</v>
      </c>
      <c r="H16" s="280"/>
      <c r="I16" s="281"/>
      <c r="J16" s="282"/>
      <c r="K16" s="280"/>
      <c r="L16" s="280"/>
      <c r="M16" s="280" t="str">
        <f t="shared" si="0"/>
        <v>Deprioritise</v>
      </c>
      <c r="N16" s="287"/>
    </row>
    <row r="17" spans="1:14" ht="14.9" customHeight="1" x14ac:dyDescent="0.35">
      <c r="A17" s="329" t="s">
        <v>1529</v>
      </c>
      <c r="B17" s="339">
        <v>14</v>
      </c>
      <c r="C17" s="32" t="s">
        <v>1530</v>
      </c>
      <c r="D17" s="47" t="s">
        <v>1531</v>
      </c>
      <c r="E17" s="329" t="s">
        <v>58</v>
      </c>
      <c r="F17" s="398"/>
      <c r="G17" s="261"/>
      <c r="H17" s="262"/>
      <c r="I17" s="263"/>
      <c r="J17" s="264"/>
      <c r="K17" s="262"/>
      <c r="L17" s="262" t="s">
        <v>55</v>
      </c>
      <c r="M17" s="262" t="str">
        <f t="shared" si="0"/>
        <v>Prioritise</v>
      </c>
      <c r="N17" s="287"/>
    </row>
    <row r="18" spans="1:14" ht="14.9" customHeight="1" x14ac:dyDescent="0.35">
      <c r="A18" s="336" t="s">
        <v>1529</v>
      </c>
      <c r="B18" s="334" t="s">
        <v>1532</v>
      </c>
      <c r="C18" s="32" t="s">
        <v>1530</v>
      </c>
      <c r="D18" s="13" t="s">
        <v>1533</v>
      </c>
      <c r="E18" s="336" t="s">
        <v>58</v>
      </c>
      <c r="F18" s="401"/>
      <c r="G18" s="275"/>
      <c r="H18" s="276" t="s">
        <v>55</v>
      </c>
      <c r="I18" s="277"/>
      <c r="J18" s="278" t="s">
        <v>55</v>
      </c>
      <c r="K18" s="276"/>
      <c r="L18" s="276"/>
      <c r="M18" s="276" t="str">
        <f t="shared" si="0"/>
        <v>Prioritise</v>
      </c>
      <c r="N18" s="287"/>
    </row>
    <row r="19" spans="1:14" ht="14.9" customHeight="1" x14ac:dyDescent="0.35">
      <c r="A19" s="337" t="s">
        <v>1529</v>
      </c>
      <c r="B19" s="337" t="s">
        <v>373</v>
      </c>
      <c r="C19" s="32" t="s">
        <v>1530</v>
      </c>
      <c r="D19" s="90" t="s">
        <v>1534</v>
      </c>
      <c r="E19" s="337" t="s">
        <v>58</v>
      </c>
      <c r="F19" s="402"/>
      <c r="G19" s="279"/>
      <c r="H19" s="280" t="s">
        <v>55</v>
      </c>
      <c r="I19" s="281"/>
      <c r="J19" s="282" t="s">
        <v>55</v>
      </c>
      <c r="K19" s="280"/>
      <c r="L19" s="280"/>
      <c r="M19" s="280" t="str">
        <f t="shared" si="0"/>
        <v>Prioritise</v>
      </c>
      <c r="N19" s="287"/>
    </row>
    <row r="20" spans="1:14" s="18" customFormat="1" ht="15" customHeight="1" thickBot="1" x14ac:dyDescent="0.4">
      <c r="A20" s="340"/>
      <c r="B20" s="341">
        <v>62</v>
      </c>
      <c r="C20" s="53"/>
      <c r="D20" s="54" t="s">
        <v>380</v>
      </c>
      <c r="E20" s="403"/>
      <c r="F20" s="285"/>
      <c r="G20" s="283"/>
      <c r="H20" s="193"/>
      <c r="I20" s="284"/>
      <c r="J20" s="283"/>
      <c r="K20" s="193"/>
      <c r="L20" s="193"/>
      <c r="M20" s="193" t="str">
        <f t="shared" si="0"/>
        <v>Deprioritise</v>
      </c>
      <c r="N20" s="298"/>
    </row>
    <row r="21" spans="1:14" ht="14.9" customHeight="1" x14ac:dyDescent="0.35">
      <c r="A21" s="329" t="s">
        <v>1535</v>
      </c>
      <c r="B21" s="329" t="s">
        <v>1536</v>
      </c>
      <c r="C21" s="76" t="s">
        <v>1537</v>
      </c>
      <c r="D21" s="47" t="s">
        <v>1538</v>
      </c>
      <c r="E21" s="329" t="s">
        <v>58</v>
      </c>
      <c r="F21" s="398"/>
      <c r="G21" s="261"/>
      <c r="H21" s="262" t="s">
        <v>55</v>
      </c>
      <c r="I21" s="263"/>
      <c r="J21" s="264"/>
      <c r="K21" s="262" t="s">
        <v>55</v>
      </c>
      <c r="L21" s="262" t="s">
        <v>55</v>
      </c>
      <c r="M21" s="262" t="str">
        <f t="shared" si="0"/>
        <v>Prioritise</v>
      </c>
      <c r="N21" s="287"/>
    </row>
    <row r="22" spans="1:14" ht="14.9" customHeight="1" x14ac:dyDescent="0.35">
      <c r="A22" s="336" t="s">
        <v>1535</v>
      </c>
      <c r="B22" s="336" t="s">
        <v>1539</v>
      </c>
      <c r="C22" s="87"/>
      <c r="D22" s="13" t="s">
        <v>1540</v>
      </c>
      <c r="E22" s="336" t="s">
        <v>54</v>
      </c>
      <c r="F22" s="401"/>
      <c r="G22" s="275"/>
      <c r="H22" s="276"/>
      <c r="I22" s="277"/>
      <c r="J22" s="278"/>
      <c r="K22" s="276"/>
      <c r="L22" s="276"/>
      <c r="M22" s="276" t="str">
        <f t="shared" si="0"/>
        <v>Deprioritise</v>
      </c>
      <c r="N22" s="287"/>
    </row>
    <row r="23" spans="1:14" ht="14.9" customHeight="1" x14ac:dyDescent="0.35">
      <c r="A23" s="336" t="s">
        <v>1535</v>
      </c>
      <c r="B23" s="336" t="s">
        <v>1541</v>
      </c>
      <c r="C23" s="87"/>
      <c r="D23" s="13" t="s">
        <v>1542</v>
      </c>
      <c r="E23" s="336" t="s">
        <v>58</v>
      </c>
      <c r="F23" s="401" t="s">
        <v>59</v>
      </c>
      <c r="G23" s="275"/>
      <c r="H23" s="276" t="s">
        <v>55</v>
      </c>
      <c r="I23" s="277"/>
      <c r="J23" s="278"/>
      <c r="K23" s="276"/>
      <c r="L23" s="276"/>
      <c r="M23" s="276" t="str">
        <f t="shared" si="0"/>
        <v>Prioritise</v>
      </c>
      <c r="N23" s="287"/>
    </row>
    <row r="24" spans="1:14" ht="14.9" customHeight="1" x14ac:dyDescent="0.35">
      <c r="A24" s="336" t="s">
        <v>1535</v>
      </c>
      <c r="B24" s="334">
        <v>19</v>
      </c>
      <c r="C24" s="85"/>
      <c r="D24" s="13" t="s">
        <v>1543</v>
      </c>
      <c r="E24" s="336" t="s">
        <v>58</v>
      </c>
      <c r="F24" s="401" t="s">
        <v>59</v>
      </c>
      <c r="G24" s="275"/>
      <c r="H24" s="276"/>
      <c r="I24" s="277"/>
      <c r="J24" s="278"/>
      <c r="K24" s="276"/>
      <c r="L24" s="276"/>
      <c r="M24" s="276" t="str">
        <f t="shared" si="0"/>
        <v>Deprioritise</v>
      </c>
      <c r="N24" s="287"/>
    </row>
    <row r="25" spans="1:14" ht="14.9" customHeight="1" x14ac:dyDescent="0.35">
      <c r="A25" s="336" t="s">
        <v>1535</v>
      </c>
      <c r="B25" s="334">
        <v>20</v>
      </c>
      <c r="C25" s="85"/>
      <c r="D25" s="13" t="s">
        <v>1544</v>
      </c>
      <c r="E25" s="336" t="s">
        <v>58</v>
      </c>
      <c r="F25" s="401"/>
      <c r="G25" s="275"/>
      <c r="H25" s="276" t="s">
        <v>55</v>
      </c>
      <c r="I25" s="277"/>
      <c r="J25" s="278"/>
      <c r="K25" s="276"/>
      <c r="L25" s="276"/>
      <c r="M25" s="276" t="str">
        <f t="shared" si="0"/>
        <v>Prioritise</v>
      </c>
      <c r="N25" s="287"/>
    </row>
    <row r="26" spans="1:14" ht="14.9" customHeight="1" x14ac:dyDescent="0.35">
      <c r="A26" s="336" t="s">
        <v>1535</v>
      </c>
      <c r="B26" s="334" t="s">
        <v>1545</v>
      </c>
      <c r="C26" s="85"/>
      <c r="D26" s="13" t="s">
        <v>1546</v>
      </c>
      <c r="E26" s="336" t="s">
        <v>58</v>
      </c>
      <c r="F26" s="401"/>
      <c r="G26" s="275"/>
      <c r="H26" s="276"/>
      <c r="I26" s="277"/>
      <c r="J26" s="278"/>
      <c r="K26" s="276"/>
      <c r="L26" s="276"/>
      <c r="M26" s="276" t="str">
        <f t="shared" si="0"/>
        <v>Deprioritise</v>
      </c>
      <c r="N26" s="287"/>
    </row>
    <row r="27" spans="1:14" ht="14.9" customHeight="1" x14ac:dyDescent="0.35">
      <c r="A27" s="336" t="s">
        <v>1535</v>
      </c>
      <c r="B27" s="336" t="s">
        <v>127</v>
      </c>
      <c r="C27" s="51" t="s">
        <v>146</v>
      </c>
      <c r="D27" s="13" t="s">
        <v>1547</v>
      </c>
      <c r="E27" s="336" t="s">
        <v>134</v>
      </c>
      <c r="F27" s="401"/>
      <c r="G27" s="275"/>
      <c r="H27" s="276" t="s">
        <v>55</v>
      </c>
      <c r="I27" s="277"/>
      <c r="J27" s="278"/>
      <c r="K27" s="276" t="s">
        <v>55</v>
      </c>
      <c r="L27" s="276"/>
      <c r="M27" s="276" t="str">
        <f t="shared" si="0"/>
        <v>Prioritise</v>
      </c>
      <c r="N27" s="287"/>
    </row>
    <row r="28" spans="1:14" ht="14.9" customHeight="1" x14ac:dyDescent="0.35">
      <c r="A28" s="336" t="s">
        <v>1535</v>
      </c>
      <c r="B28" s="334" t="s">
        <v>129</v>
      </c>
      <c r="C28" s="85"/>
      <c r="D28" s="13" t="s">
        <v>1548</v>
      </c>
      <c r="E28" s="336" t="s">
        <v>58</v>
      </c>
      <c r="F28" s="401"/>
      <c r="G28" s="275"/>
      <c r="H28" s="276" t="s">
        <v>55</v>
      </c>
      <c r="I28" s="277"/>
      <c r="J28" s="278"/>
      <c r="K28" s="276" t="s">
        <v>55</v>
      </c>
      <c r="L28" s="276"/>
      <c r="M28" s="276" t="str">
        <f t="shared" si="0"/>
        <v>Prioritise</v>
      </c>
      <c r="N28" s="287"/>
    </row>
    <row r="29" spans="1:14" ht="15" customHeight="1" thickBot="1" x14ac:dyDescent="0.4">
      <c r="A29" s="336" t="s">
        <v>1535</v>
      </c>
      <c r="B29" s="334" t="s">
        <v>173</v>
      </c>
      <c r="C29" s="85"/>
      <c r="D29" s="13" t="s">
        <v>1549</v>
      </c>
      <c r="E29" s="336" t="s">
        <v>58</v>
      </c>
      <c r="F29" s="401"/>
      <c r="G29" s="275" t="s">
        <v>55</v>
      </c>
      <c r="H29" s="276" t="s">
        <v>55</v>
      </c>
      <c r="I29" s="277"/>
      <c r="J29" s="278"/>
      <c r="K29" s="276"/>
      <c r="L29" s="276"/>
      <c r="M29" s="276" t="str">
        <f t="shared" si="0"/>
        <v>Prioritise</v>
      </c>
      <c r="N29" s="287"/>
    </row>
    <row r="30" spans="1:14" s="18" customFormat="1" ht="14.9" customHeight="1" x14ac:dyDescent="0.35">
      <c r="A30" s="332" t="s">
        <v>1550</v>
      </c>
      <c r="B30" s="332"/>
      <c r="C30" s="83"/>
      <c r="D30" s="84" t="s">
        <v>1551</v>
      </c>
      <c r="E30" s="372" t="s">
        <v>383</v>
      </c>
      <c r="F30" s="146"/>
      <c r="G30" s="215"/>
      <c r="H30" s="155"/>
      <c r="I30" s="154"/>
      <c r="J30" s="406"/>
      <c r="K30" s="155"/>
      <c r="L30" s="155" t="s">
        <v>55</v>
      </c>
      <c r="M30" s="155" t="str">
        <f t="shared" si="0"/>
        <v>Prioritise</v>
      </c>
      <c r="N30" s="298"/>
    </row>
    <row r="31" spans="1:14" ht="14.9" customHeight="1" x14ac:dyDescent="0.35">
      <c r="A31" s="333" t="s">
        <v>1550</v>
      </c>
      <c r="B31" s="342" t="s">
        <v>400</v>
      </c>
      <c r="C31" s="92"/>
      <c r="D31" s="55" t="s">
        <v>1552</v>
      </c>
      <c r="E31" s="333" t="s">
        <v>95</v>
      </c>
      <c r="F31" s="400"/>
      <c r="G31" s="271"/>
      <c r="H31" s="272" t="s">
        <v>55</v>
      </c>
      <c r="I31" s="273" t="s">
        <v>137</v>
      </c>
      <c r="J31" s="274"/>
      <c r="K31" s="272" t="s">
        <v>55</v>
      </c>
      <c r="L31" s="272"/>
      <c r="M31" s="272" t="str">
        <f t="shared" si="0"/>
        <v>Prioritise</v>
      </c>
      <c r="N31" s="287"/>
    </row>
    <row r="32" spans="1:14" ht="14.9" customHeight="1" x14ac:dyDescent="0.35">
      <c r="A32" s="336" t="s">
        <v>1550</v>
      </c>
      <c r="B32" s="334" t="s">
        <v>400</v>
      </c>
      <c r="C32" s="85"/>
      <c r="D32" s="13" t="s">
        <v>1553</v>
      </c>
      <c r="E32" s="336" t="s">
        <v>214</v>
      </c>
      <c r="F32" s="401"/>
      <c r="G32" s="275"/>
      <c r="H32" s="276" t="s">
        <v>55</v>
      </c>
      <c r="I32" s="277" t="s">
        <v>137</v>
      </c>
      <c r="J32" s="278"/>
      <c r="K32" s="276" t="s">
        <v>55</v>
      </c>
      <c r="L32" s="276"/>
      <c r="M32" s="276" t="str">
        <f t="shared" si="0"/>
        <v>Prioritise</v>
      </c>
      <c r="N32" s="287"/>
    </row>
    <row r="33" spans="1:14" ht="14.9" customHeight="1" x14ac:dyDescent="0.35">
      <c r="A33" s="337" t="s">
        <v>1550</v>
      </c>
      <c r="B33" s="338" t="s">
        <v>402</v>
      </c>
      <c r="C33" s="93" t="s">
        <v>596</v>
      </c>
      <c r="D33" s="90" t="s">
        <v>1554</v>
      </c>
      <c r="E33" s="337" t="s">
        <v>415</v>
      </c>
      <c r="F33" s="402"/>
      <c r="G33" s="279"/>
      <c r="H33" s="280" t="s">
        <v>55</v>
      </c>
      <c r="I33" s="281"/>
      <c r="J33" s="282"/>
      <c r="K33" s="280"/>
      <c r="L33" s="280"/>
      <c r="M33" s="280" t="str">
        <f t="shared" si="0"/>
        <v>Prioritise</v>
      </c>
      <c r="N33" s="287"/>
    </row>
    <row r="34" spans="1:14" ht="14.9" customHeight="1" x14ac:dyDescent="0.35">
      <c r="A34" s="336" t="s">
        <v>1550</v>
      </c>
      <c r="B34" s="334" t="s">
        <v>1555</v>
      </c>
      <c r="C34" s="85"/>
      <c r="D34" s="13" t="s">
        <v>1556</v>
      </c>
      <c r="E34" s="336" t="s">
        <v>95</v>
      </c>
      <c r="F34" s="401"/>
      <c r="G34" s="275" t="s">
        <v>55</v>
      </c>
      <c r="H34" s="276" t="s">
        <v>55</v>
      </c>
      <c r="I34" s="277"/>
      <c r="J34" s="278"/>
      <c r="K34" s="276" t="s">
        <v>55</v>
      </c>
      <c r="L34" s="276"/>
      <c r="M34" s="276" t="str">
        <f t="shared" si="0"/>
        <v>Prioritise</v>
      </c>
      <c r="N34" s="287"/>
    </row>
    <row r="35" spans="1:14" ht="14.9" customHeight="1" x14ac:dyDescent="0.35">
      <c r="A35" s="336" t="s">
        <v>1550</v>
      </c>
      <c r="B35" s="336" t="s">
        <v>1555</v>
      </c>
      <c r="C35" s="87"/>
      <c r="D35" s="13" t="s">
        <v>1557</v>
      </c>
      <c r="E35" s="336" t="s">
        <v>58</v>
      </c>
      <c r="F35" s="401"/>
      <c r="G35" s="275" t="s">
        <v>55</v>
      </c>
      <c r="H35" s="276" t="s">
        <v>55</v>
      </c>
      <c r="I35" s="277"/>
      <c r="J35" s="278"/>
      <c r="K35" s="276"/>
      <c r="L35" s="276"/>
      <c r="M35" s="276" t="str">
        <f t="shared" si="0"/>
        <v>Prioritise</v>
      </c>
      <c r="N35" s="287"/>
    </row>
    <row r="36" spans="1:14" ht="14.9" customHeight="1" x14ac:dyDescent="0.35">
      <c r="A36" s="336" t="s">
        <v>1550</v>
      </c>
      <c r="B36" s="334" t="s">
        <v>1558</v>
      </c>
      <c r="C36" s="85"/>
      <c r="D36" s="13" t="s">
        <v>1559</v>
      </c>
      <c r="E36" s="336" t="s">
        <v>95</v>
      </c>
      <c r="F36" s="401"/>
      <c r="G36" s="275" t="s">
        <v>55</v>
      </c>
      <c r="H36" s="276" t="s">
        <v>55</v>
      </c>
      <c r="I36" s="277"/>
      <c r="J36" s="278"/>
      <c r="K36" s="276"/>
      <c r="L36" s="276"/>
      <c r="M36" s="276" t="str">
        <f t="shared" si="0"/>
        <v>Prioritise</v>
      </c>
      <c r="N36" s="287"/>
    </row>
    <row r="37" spans="1:14" ht="14.9" customHeight="1" x14ac:dyDescent="0.35">
      <c r="A37" s="336" t="s">
        <v>1550</v>
      </c>
      <c r="B37" s="334" t="s">
        <v>1560</v>
      </c>
      <c r="C37" s="85"/>
      <c r="D37" s="13" t="s">
        <v>1561</v>
      </c>
      <c r="E37" s="336" t="s">
        <v>95</v>
      </c>
      <c r="F37" s="401"/>
      <c r="G37" s="275" t="s">
        <v>55</v>
      </c>
      <c r="H37" s="276" t="s">
        <v>55</v>
      </c>
      <c r="I37" s="277"/>
      <c r="J37" s="278"/>
      <c r="K37" s="276"/>
      <c r="L37" s="276"/>
      <c r="M37" s="276" t="str">
        <f t="shared" si="0"/>
        <v>Prioritise</v>
      </c>
      <c r="N37" s="287"/>
    </row>
    <row r="38" spans="1:14" ht="15" customHeight="1" thickBot="1" x14ac:dyDescent="0.4">
      <c r="A38" s="337" t="s">
        <v>1550</v>
      </c>
      <c r="B38" s="338" t="s">
        <v>1562</v>
      </c>
      <c r="C38" s="88"/>
      <c r="D38" s="13" t="s">
        <v>1563</v>
      </c>
      <c r="E38" s="337" t="s">
        <v>58</v>
      </c>
      <c r="F38" s="402"/>
      <c r="G38" s="279" t="s">
        <v>55</v>
      </c>
      <c r="H38" s="280" t="s">
        <v>55</v>
      </c>
      <c r="I38" s="281"/>
      <c r="J38" s="282"/>
      <c r="K38" s="280"/>
      <c r="L38" s="280"/>
      <c r="M38" s="280" t="str">
        <f t="shared" si="0"/>
        <v>Prioritise</v>
      </c>
      <c r="N38" s="287"/>
    </row>
    <row r="39" spans="1:14" ht="14.9" customHeight="1" x14ac:dyDescent="0.35">
      <c r="A39" s="329" t="s">
        <v>1564</v>
      </c>
      <c r="B39" s="329" t="s">
        <v>175</v>
      </c>
      <c r="C39" s="80"/>
      <c r="D39" s="47" t="s">
        <v>1565</v>
      </c>
      <c r="E39" s="329" t="s">
        <v>58</v>
      </c>
      <c r="F39" s="398" t="s">
        <v>59</v>
      </c>
      <c r="G39" s="261"/>
      <c r="H39" s="262"/>
      <c r="I39" s="263"/>
      <c r="J39" s="264"/>
      <c r="K39" s="262"/>
      <c r="L39" s="262"/>
      <c r="M39" s="262" t="str">
        <f t="shared" si="0"/>
        <v>Deprioritise</v>
      </c>
      <c r="N39" s="287"/>
    </row>
    <row r="40" spans="1:14" ht="14.9" customHeight="1" x14ac:dyDescent="0.35">
      <c r="A40" s="336" t="s">
        <v>1564</v>
      </c>
      <c r="B40" s="336" t="s">
        <v>177</v>
      </c>
      <c r="C40" s="51" t="s">
        <v>1566</v>
      </c>
      <c r="D40" s="13" t="s">
        <v>1567</v>
      </c>
      <c r="E40" s="336" t="s">
        <v>58</v>
      </c>
      <c r="F40" s="401"/>
      <c r="G40" s="275"/>
      <c r="H40" s="276" t="s">
        <v>55</v>
      </c>
      <c r="I40" s="277"/>
      <c r="J40" s="278"/>
      <c r="K40" s="276"/>
      <c r="L40" s="276"/>
      <c r="M40" s="276" t="str">
        <f t="shared" si="0"/>
        <v>Prioritise</v>
      </c>
      <c r="N40" s="287"/>
    </row>
    <row r="41" spans="1:14" ht="14.9" customHeight="1" x14ac:dyDescent="0.35">
      <c r="A41" s="336" t="s">
        <v>1564</v>
      </c>
      <c r="B41" s="334" t="s">
        <v>1568</v>
      </c>
      <c r="C41" s="51" t="s">
        <v>365</v>
      </c>
      <c r="D41" s="13" t="s">
        <v>1569</v>
      </c>
      <c r="E41" s="336" t="s">
        <v>214</v>
      </c>
      <c r="F41" s="401"/>
      <c r="G41" s="275"/>
      <c r="H41" s="276"/>
      <c r="I41" s="277"/>
      <c r="J41" s="278"/>
      <c r="K41" s="276" t="s">
        <v>55</v>
      </c>
      <c r="L41" s="276"/>
      <c r="M41" s="276" t="str">
        <f t="shared" si="0"/>
        <v>Prioritise</v>
      </c>
      <c r="N41" s="287"/>
    </row>
    <row r="42" spans="1:14" ht="14.9" customHeight="1" x14ac:dyDescent="0.35">
      <c r="A42" s="336" t="s">
        <v>1564</v>
      </c>
      <c r="B42" s="334" t="s">
        <v>673</v>
      </c>
      <c r="C42" s="85"/>
      <c r="D42" s="13" t="s">
        <v>1570</v>
      </c>
      <c r="E42" s="336" t="s">
        <v>214</v>
      </c>
      <c r="F42" s="401"/>
      <c r="G42" s="275" t="s">
        <v>55</v>
      </c>
      <c r="H42" s="276"/>
      <c r="I42" s="277"/>
      <c r="J42" s="278"/>
      <c r="K42" s="276" t="s">
        <v>55</v>
      </c>
      <c r="L42" s="276"/>
      <c r="M42" s="276" t="str">
        <f t="shared" si="0"/>
        <v>Prioritise</v>
      </c>
      <c r="N42" s="287"/>
    </row>
    <row r="43" spans="1:14" ht="14.9" customHeight="1" x14ac:dyDescent="0.35">
      <c r="A43" s="336" t="s">
        <v>1564</v>
      </c>
      <c r="B43" s="334" t="s">
        <v>675</v>
      </c>
      <c r="C43" s="85"/>
      <c r="D43" s="13" t="s">
        <v>1571</v>
      </c>
      <c r="E43" s="336" t="s">
        <v>214</v>
      </c>
      <c r="F43" s="401"/>
      <c r="G43" s="275" t="s">
        <v>55</v>
      </c>
      <c r="H43" s="276"/>
      <c r="I43" s="277"/>
      <c r="J43" s="278"/>
      <c r="K43" s="276" t="s">
        <v>55</v>
      </c>
      <c r="L43" s="276"/>
      <c r="M43" s="276" t="str">
        <f t="shared" si="0"/>
        <v>Prioritise</v>
      </c>
      <c r="N43" s="287"/>
    </row>
    <row r="44" spans="1:14" ht="14.9" customHeight="1" x14ac:dyDescent="0.35">
      <c r="A44" s="336" t="s">
        <v>1564</v>
      </c>
      <c r="B44" s="334" t="s">
        <v>1568</v>
      </c>
      <c r="C44" s="51" t="s">
        <v>365</v>
      </c>
      <c r="D44" s="13" t="s">
        <v>1572</v>
      </c>
      <c r="E44" s="336" t="s">
        <v>214</v>
      </c>
      <c r="F44" s="401"/>
      <c r="G44" s="275"/>
      <c r="H44" s="276"/>
      <c r="I44" s="277"/>
      <c r="J44" s="278"/>
      <c r="K44" s="276"/>
      <c r="L44" s="276"/>
      <c r="M44" s="276" t="str">
        <f t="shared" si="0"/>
        <v>Deprioritise</v>
      </c>
      <c r="N44" s="287"/>
    </row>
    <row r="45" spans="1:14" ht="14.9" customHeight="1" x14ac:dyDescent="0.35">
      <c r="A45" s="336" t="s">
        <v>1564</v>
      </c>
      <c r="B45" s="334" t="s">
        <v>1573</v>
      </c>
      <c r="C45" s="85"/>
      <c r="D45" s="13" t="s">
        <v>1574</v>
      </c>
      <c r="E45" s="336" t="s">
        <v>58</v>
      </c>
      <c r="F45" s="401" t="s">
        <v>59</v>
      </c>
      <c r="G45" s="275"/>
      <c r="H45" s="276"/>
      <c r="I45" s="277"/>
      <c r="J45" s="278"/>
      <c r="K45" s="276"/>
      <c r="L45" s="276"/>
      <c r="M45" s="276" t="str">
        <f t="shared" si="0"/>
        <v>Deprioritise</v>
      </c>
      <c r="N45" s="287"/>
    </row>
    <row r="46" spans="1:14" ht="14.9" customHeight="1" x14ac:dyDescent="0.35">
      <c r="A46" s="336" t="s">
        <v>1564</v>
      </c>
      <c r="B46" s="334" t="s">
        <v>1573</v>
      </c>
      <c r="C46" s="85"/>
      <c r="D46" s="13" t="s">
        <v>1575</v>
      </c>
      <c r="E46" s="336" t="s">
        <v>415</v>
      </c>
      <c r="F46" s="401" t="s">
        <v>59</v>
      </c>
      <c r="G46" s="275"/>
      <c r="H46" s="276"/>
      <c r="I46" s="277"/>
      <c r="J46" s="278"/>
      <c r="K46" s="276" t="s">
        <v>55</v>
      </c>
      <c r="L46" s="276"/>
      <c r="M46" s="276" t="str">
        <f t="shared" si="0"/>
        <v>Prioritise</v>
      </c>
      <c r="N46" s="287"/>
    </row>
    <row r="47" spans="1:14" ht="14.9" customHeight="1" x14ac:dyDescent="0.35">
      <c r="A47" s="336" t="s">
        <v>1564</v>
      </c>
      <c r="B47" s="334" t="s">
        <v>179</v>
      </c>
      <c r="C47" s="51" t="s">
        <v>247</v>
      </c>
      <c r="D47" s="13" t="s">
        <v>1576</v>
      </c>
      <c r="E47" s="336" t="s">
        <v>58</v>
      </c>
      <c r="F47" s="401"/>
      <c r="G47" s="275"/>
      <c r="H47" s="276"/>
      <c r="I47" s="277"/>
      <c r="J47" s="278" t="s">
        <v>55</v>
      </c>
      <c r="K47" s="276" t="s">
        <v>55</v>
      </c>
      <c r="L47" s="276"/>
      <c r="M47" s="276" t="str">
        <f t="shared" si="0"/>
        <v>Prioritise</v>
      </c>
      <c r="N47" s="287"/>
    </row>
    <row r="48" spans="1:14" ht="14.9" customHeight="1" x14ac:dyDescent="0.35">
      <c r="A48" s="336" t="s">
        <v>1564</v>
      </c>
      <c r="B48" s="334" t="s">
        <v>181</v>
      </c>
      <c r="C48" s="85"/>
      <c r="D48" s="13" t="s">
        <v>1577</v>
      </c>
      <c r="E48" s="336" t="s">
        <v>54</v>
      </c>
      <c r="F48" s="401" t="s">
        <v>59</v>
      </c>
      <c r="G48" s="275"/>
      <c r="H48" s="276"/>
      <c r="I48" s="277"/>
      <c r="J48" s="278"/>
      <c r="K48" s="276"/>
      <c r="L48" s="276"/>
      <c r="M48" s="276" t="str">
        <f t="shared" si="0"/>
        <v>Deprioritise</v>
      </c>
      <c r="N48" s="287"/>
    </row>
    <row r="49" spans="1:14" ht="14.9" customHeight="1" x14ac:dyDescent="0.35">
      <c r="A49" s="336" t="s">
        <v>1564</v>
      </c>
      <c r="B49" s="334">
        <v>30</v>
      </c>
      <c r="C49" s="51" t="s">
        <v>191</v>
      </c>
      <c r="D49" s="13" t="s">
        <v>1578</v>
      </c>
      <c r="E49" s="336" t="s">
        <v>58</v>
      </c>
      <c r="F49" s="401"/>
      <c r="G49" s="275"/>
      <c r="H49" s="276"/>
      <c r="I49" s="277"/>
      <c r="J49" s="278"/>
      <c r="K49" s="276"/>
      <c r="L49" s="276"/>
      <c r="M49" s="276" t="str">
        <f t="shared" si="0"/>
        <v>Deprioritise</v>
      </c>
      <c r="N49" s="287"/>
    </row>
    <row r="50" spans="1:14" ht="14.9" customHeight="1" x14ac:dyDescent="0.35">
      <c r="A50" s="337" t="s">
        <v>1564</v>
      </c>
      <c r="B50" s="338" t="s">
        <v>1579</v>
      </c>
      <c r="C50" s="88"/>
      <c r="D50" s="90" t="s">
        <v>1580</v>
      </c>
      <c r="E50" s="337" t="s">
        <v>54</v>
      </c>
      <c r="F50" s="402"/>
      <c r="G50" s="279" t="s">
        <v>55</v>
      </c>
      <c r="H50" s="280"/>
      <c r="I50" s="281"/>
      <c r="J50" s="282"/>
      <c r="K50" s="280"/>
      <c r="L50" s="280"/>
      <c r="M50" s="280" t="str">
        <f t="shared" si="0"/>
        <v>Deprioritise</v>
      </c>
      <c r="N50" s="287"/>
    </row>
    <row r="51" spans="1:14" s="18" customFormat="1" ht="15" customHeight="1" thickBot="1" x14ac:dyDescent="0.4">
      <c r="A51" s="340"/>
      <c r="B51" s="341">
        <v>62</v>
      </c>
      <c r="C51" s="53"/>
      <c r="D51" s="54" t="s">
        <v>389</v>
      </c>
      <c r="E51" s="308"/>
      <c r="F51" s="300"/>
      <c r="G51" s="216"/>
      <c r="H51" s="158"/>
      <c r="I51" s="228"/>
      <c r="J51" s="286"/>
      <c r="K51" s="158"/>
      <c r="L51" s="158"/>
      <c r="M51" s="158" t="str">
        <f t="shared" si="0"/>
        <v>Deprioritise</v>
      </c>
      <c r="N51" s="298"/>
    </row>
    <row r="52" spans="1:14" ht="14.9" customHeight="1" x14ac:dyDescent="0.35">
      <c r="A52" s="329" t="s">
        <v>1581</v>
      </c>
      <c r="B52" s="339" t="s">
        <v>568</v>
      </c>
      <c r="C52" s="91"/>
      <c r="D52" s="47" t="s">
        <v>1582</v>
      </c>
      <c r="E52" s="329" t="s">
        <v>95</v>
      </c>
      <c r="F52" s="398"/>
      <c r="G52" s="261"/>
      <c r="H52" s="262"/>
      <c r="I52" s="263"/>
      <c r="J52" s="264"/>
      <c r="K52" s="262"/>
      <c r="L52" s="262"/>
      <c r="M52" s="262" t="str">
        <f t="shared" si="0"/>
        <v>Deprioritise</v>
      </c>
      <c r="N52" s="287"/>
    </row>
    <row r="53" spans="1:14" ht="14.9" customHeight="1" x14ac:dyDescent="0.35">
      <c r="A53" s="336" t="s">
        <v>1581</v>
      </c>
      <c r="B53" s="334" t="s">
        <v>572</v>
      </c>
      <c r="C53" s="51" t="s">
        <v>1583</v>
      </c>
      <c r="D53" s="13" t="s">
        <v>1584</v>
      </c>
      <c r="E53" s="336" t="s">
        <v>58</v>
      </c>
      <c r="F53" s="401"/>
      <c r="G53" s="275"/>
      <c r="H53" s="276"/>
      <c r="I53" s="277"/>
      <c r="J53" s="278"/>
      <c r="K53" s="276"/>
      <c r="L53" s="276"/>
      <c r="M53" s="276" t="str">
        <f t="shared" si="0"/>
        <v>Deprioritise</v>
      </c>
      <c r="N53" s="287"/>
    </row>
    <row r="54" spans="1:14" ht="14.9" customHeight="1" x14ac:dyDescent="0.35">
      <c r="A54" s="336" t="s">
        <v>1581</v>
      </c>
      <c r="B54" s="334" t="s">
        <v>572</v>
      </c>
      <c r="C54" s="85"/>
      <c r="D54" s="13" t="s">
        <v>1585</v>
      </c>
      <c r="E54" s="336" t="s">
        <v>134</v>
      </c>
      <c r="F54" s="401"/>
      <c r="G54" s="275"/>
      <c r="H54" s="276"/>
      <c r="I54" s="277"/>
      <c r="J54" s="278"/>
      <c r="K54" s="276"/>
      <c r="L54" s="276"/>
      <c r="M54" s="276" t="str">
        <f t="shared" si="0"/>
        <v>Deprioritise</v>
      </c>
      <c r="N54" s="287"/>
    </row>
    <row r="55" spans="1:14" ht="14.9" customHeight="1" x14ac:dyDescent="0.35">
      <c r="A55" s="336" t="s">
        <v>1581</v>
      </c>
      <c r="B55" s="334" t="s">
        <v>574</v>
      </c>
      <c r="C55" s="85"/>
      <c r="D55" s="13" t="s">
        <v>1586</v>
      </c>
      <c r="E55" s="336" t="s">
        <v>95</v>
      </c>
      <c r="F55" s="401"/>
      <c r="G55" s="275"/>
      <c r="H55" s="276"/>
      <c r="I55" s="277"/>
      <c r="J55" s="278"/>
      <c r="K55" s="276"/>
      <c r="L55" s="276"/>
      <c r="M55" s="276" t="str">
        <f t="shared" si="0"/>
        <v>Deprioritise</v>
      </c>
      <c r="N55" s="287"/>
    </row>
    <row r="56" spans="1:14" ht="15" customHeight="1" thickBot="1" x14ac:dyDescent="0.4">
      <c r="A56" s="331" t="s">
        <v>1581</v>
      </c>
      <c r="B56" s="343" t="s">
        <v>1587</v>
      </c>
      <c r="C56" s="89"/>
      <c r="D56" s="54" t="s">
        <v>1588</v>
      </c>
      <c r="E56" s="331" t="s">
        <v>58</v>
      </c>
      <c r="F56" s="399"/>
      <c r="G56" s="265"/>
      <c r="H56" s="266"/>
      <c r="I56" s="267"/>
      <c r="J56" s="268"/>
      <c r="K56" s="266"/>
      <c r="L56" s="266"/>
      <c r="M56" s="266" t="str">
        <f t="shared" si="0"/>
        <v>Deprioritise</v>
      </c>
      <c r="N56" s="287"/>
    </row>
    <row r="57" spans="1:14" ht="14.9" customHeight="1" x14ac:dyDescent="0.35">
      <c r="A57" s="288"/>
      <c r="B57" s="288"/>
      <c r="E57" s="288"/>
      <c r="F57" s="404"/>
      <c r="G57" s="287"/>
      <c r="H57" s="287"/>
      <c r="I57" s="287"/>
      <c r="J57" s="287"/>
      <c r="K57" s="287"/>
      <c r="L57" s="287"/>
      <c r="M57" s="287"/>
      <c r="N57" s="287"/>
    </row>
    <row r="58" spans="1:14" ht="14.9" customHeight="1" x14ac:dyDescent="0.35">
      <c r="A58" s="288"/>
      <c r="B58" s="288"/>
      <c r="E58" s="288"/>
      <c r="F58" s="404"/>
      <c r="G58" s="287"/>
      <c r="H58" s="287"/>
      <c r="I58" s="287"/>
      <c r="J58" s="287"/>
      <c r="K58" s="287"/>
      <c r="L58" s="287"/>
      <c r="M58" s="287"/>
      <c r="N58" s="287"/>
    </row>
    <row r="59" spans="1:14" ht="14.9" customHeight="1" x14ac:dyDescent="0.35">
      <c r="A59" s="288"/>
      <c r="B59" s="288"/>
      <c r="E59" s="288"/>
      <c r="F59" s="404"/>
      <c r="G59" s="287"/>
      <c r="H59" s="287"/>
      <c r="I59" s="287"/>
      <c r="J59" s="287"/>
      <c r="K59" s="287"/>
      <c r="L59" s="287"/>
      <c r="M59" s="287"/>
      <c r="N59" s="287"/>
    </row>
    <row r="60" spans="1:14" ht="14.9" customHeight="1" x14ac:dyDescent="0.35">
      <c r="A60" s="288"/>
      <c r="B60" s="288"/>
      <c r="E60" s="288"/>
      <c r="F60" s="404"/>
      <c r="G60" s="287"/>
      <c r="H60" s="287"/>
      <c r="I60" s="287"/>
      <c r="J60" s="287"/>
      <c r="K60" s="287"/>
      <c r="L60" s="287"/>
      <c r="M60" s="287"/>
      <c r="N60" s="287"/>
    </row>
    <row r="61" spans="1:14" ht="14.9" customHeight="1" x14ac:dyDescent="0.35">
      <c r="A61" s="288"/>
      <c r="B61" s="288"/>
      <c r="E61" s="288"/>
      <c r="F61" s="404"/>
      <c r="G61" s="287"/>
      <c r="H61" s="287"/>
      <c r="I61" s="287"/>
      <c r="J61" s="287"/>
      <c r="K61" s="287"/>
      <c r="L61" s="287"/>
      <c r="M61" s="287"/>
      <c r="N61" s="287"/>
    </row>
    <row r="62" spans="1:14" ht="14.9" customHeight="1" x14ac:dyDescent="0.35">
      <c r="A62" s="288"/>
      <c r="B62" s="288"/>
      <c r="E62" s="288"/>
      <c r="F62" s="404"/>
      <c r="G62" s="287"/>
      <c r="H62" s="287"/>
      <c r="I62" s="287"/>
      <c r="J62" s="287"/>
      <c r="K62" s="287"/>
      <c r="L62" s="287"/>
      <c r="M62" s="287"/>
      <c r="N62" s="287"/>
    </row>
    <row r="63" spans="1:14" ht="14.9" customHeight="1" x14ac:dyDescent="0.35">
      <c r="A63" s="288"/>
      <c r="B63" s="288"/>
      <c r="E63" s="288"/>
      <c r="F63" s="404"/>
      <c r="G63" s="287"/>
      <c r="H63" s="287"/>
      <c r="I63" s="287"/>
      <c r="J63" s="287"/>
      <c r="K63" s="287"/>
      <c r="L63" s="287"/>
      <c r="M63" s="287"/>
      <c r="N63" s="287"/>
    </row>
    <row r="64" spans="1:14" ht="14.9" customHeight="1" x14ac:dyDescent="0.35">
      <c r="A64" s="288"/>
      <c r="B64" s="288"/>
      <c r="E64" s="288"/>
      <c r="F64" s="404"/>
      <c r="G64" s="287"/>
      <c r="H64" s="287"/>
      <c r="I64" s="287"/>
      <c r="J64" s="287"/>
      <c r="K64" s="287"/>
      <c r="L64" s="287"/>
      <c r="M64" s="287"/>
      <c r="N64" s="287"/>
    </row>
    <row r="65" spans="1:14" ht="14.9" customHeight="1" x14ac:dyDescent="0.35">
      <c r="A65" s="288"/>
      <c r="B65" s="288"/>
      <c r="E65" s="288"/>
      <c r="F65" s="404"/>
      <c r="G65" s="287"/>
      <c r="H65" s="287"/>
      <c r="I65" s="287"/>
      <c r="J65" s="287"/>
      <c r="K65" s="287"/>
      <c r="L65" s="287"/>
      <c r="M65" s="287"/>
      <c r="N65" s="287"/>
    </row>
    <row r="66" spans="1:14" ht="14.9" customHeight="1" x14ac:dyDescent="0.35">
      <c r="A66" s="288"/>
      <c r="B66" s="288"/>
      <c r="E66" s="288"/>
      <c r="F66" s="404"/>
      <c r="G66" s="287"/>
      <c r="H66" s="287"/>
      <c r="I66" s="287"/>
      <c r="J66" s="287"/>
      <c r="K66" s="287"/>
      <c r="L66" s="287"/>
      <c r="M66" s="287"/>
      <c r="N66" s="287"/>
    </row>
    <row r="67" spans="1:14" ht="14.9" customHeight="1" x14ac:dyDescent="0.35">
      <c r="A67" s="288"/>
      <c r="B67" s="288"/>
      <c r="E67" s="288"/>
      <c r="F67" s="404"/>
      <c r="G67" s="287"/>
      <c r="H67" s="287"/>
      <c r="I67" s="287"/>
      <c r="J67" s="287"/>
      <c r="K67" s="287"/>
      <c r="L67" s="287"/>
      <c r="M67" s="287"/>
      <c r="N67" s="287"/>
    </row>
    <row r="68" spans="1:14" ht="14.9" customHeight="1" x14ac:dyDescent="0.35">
      <c r="A68" s="288"/>
      <c r="B68" s="288"/>
      <c r="E68" s="288"/>
      <c r="F68" s="404"/>
      <c r="G68" s="287"/>
      <c r="H68" s="287"/>
      <c r="I68" s="287"/>
      <c r="J68" s="287"/>
      <c r="K68" s="287"/>
      <c r="L68" s="287"/>
      <c r="M68" s="287"/>
      <c r="N68" s="287"/>
    </row>
    <row r="69" spans="1:14" ht="14.9" customHeight="1" x14ac:dyDescent="0.35">
      <c r="A69" s="288"/>
      <c r="B69" s="288"/>
      <c r="E69" s="288"/>
      <c r="F69" s="404"/>
      <c r="G69" s="287"/>
      <c r="H69" s="287"/>
      <c r="I69" s="287"/>
      <c r="J69" s="287"/>
      <c r="K69" s="287"/>
      <c r="L69" s="287"/>
      <c r="M69" s="287"/>
      <c r="N69" s="287"/>
    </row>
    <row r="70" spans="1:14" ht="14.9" customHeight="1" x14ac:dyDescent="0.35">
      <c r="A70" s="288"/>
      <c r="B70" s="288"/>
      <c r="E70" s="288"/>
      <c r="F70" s="404"/>
      <c r="G70" s="287"/>
      <c r="H70" s="287"/>
      <c r="I70" s="287"/>
      <c r="J70" s="287"/>
      <c r="K70" s="287"/>
      <c r="L70" s="287"/>
      <c r="M70" s="287"/>
      <c r="N70" s="287"/>
    </row>
    <row r="71" spans="1:14" ht="14.9" customHeight="1" x14ac:dyDescent="0.35">
      <c r="A71" s="288"/>
      <c r="B71" s="288"/>
      <c r="E71" s="288"/>
      <c r="F71" s="404"/>
      <c r="G71" s="287"/>
      <c r="H71" s="287"/>
      <c r="I71" s="287"/>
      <c r="J71" s="287"/>
      <c r="K71" s="287"/>
      <c r="L71" s="287"/>
      <c r="M71" s="287"/>
      <c r="N71" s="287"/>
    </row>
    <row r="72" spans="1:14" ht="14.9" customHeight="1" x14ac:dyDescent="0.35">
      <c r="A72" s="288"/>
      <c r="B72" s="288"/>
      <c r="E72" s="288"/>
      <c r="F72" s="404"/>
      <c r="G72" s="287"/>
      <c r="H72" s="287"/>
      <c r="I72" s="287"/>
      <c r="J72" s="287"/>
      <c r="K72" s="287"/>
      <c r="L72" s="287"/>
      <c r="M72" s="287"/>
      <c r="N72" s="287"/>
    </row>
    <row r="73" spans="1:14" ht="14.9" customHeight="1" x14ac:dyDescent="0.35">
      <c r="A73" s="288"/>
      <c r="B73" s="288"/>
      <c r="E73" s="288"/>
      <c r="F73" s="404"/>
      <c r="G73" s="287"/>
      <c r="H73" s="287"/>
      <c r="I73" s="287"/>
      <c r="J73" s="287"/>
      <c r="K73" s="287"/>
      <c r="L73" s="287"/>
      <c r="M73" s="287"/>
      <c r="N73" s="287"/>
    </row>
    <row r="74" spans="1:14" ht="14.9" customHeight="1" x14ac:dyDescent="0.35">
      <c r="A74" s="288"/>
      <c r="B74" s="288"/>
      <c r="E74" s="288"/>
      <c r="F74" s="404"/>
      <c r="G74" s="287"/>
      <c r="H74" s="287"/>
      <c r="I74" s="287"/>
      <c r="J74" s="287"/>
      <c r="K74" s="287"/>
      <c r="L74" s="287"/>
      <c r="M74" s="287"/>
      <c r="N74" s="287"/>
    </row>
    <row r="75" spans="1:14" ht="14.9" customHeight="1" x14ac:dyDescent="0.35">
      <c r="A75" s="288"/>
      <c r="B75" s="288"/>
      <c r="E75" s="288"/>
      <c r="F75" s="404"/>
      <c r="G75" s="287"/>
      <c r="H75" s="287"/>
      <c r="I75" s="287"/>
      <c r="J75" s="287"/>
      <c r="K75" s="287"/>
      <c r="L75" s="287"/>
      <c r="M75" s="287"/>
      <c r="N75" s="287"/>
    </row>
    <row r="76" spans="1:14" ht="14.9" customHeight="1" x14ac:dyDescent="0.35">
      <c r="A76" s="288"/>
      <c r="B76" s="288"/>
      <c r="E76" s="288"/>
      <c r="F76" s="404"/>
      <c r="G76" s="287"/>
      <c r="H76" s="287"/>
      <c r="I76" s="287"/>
      <c r="J76" s="287"/>
      <c r="K76" s="287"/>
      <c r="L76" s="287"/>
      <c r="M76" s="287"/>
      <c r="N76" s="287"/>
    </row>
    <row r="77" spans="1:14" ht="14.9" customHeight="1" x14ac:dyDescent="0.35">
      <c r="A77" s="288"/>
      <c r="B77" s="288"/>
      <c r="E77" s="288"/>
      <c r="F77" s="404"/>
      <c r="G77" s="287"/>
      <c r="H77" s="287"/>
      <c r="I77" s="287"/>
      <c r="J77" s="287"/>
      <c r="K77" s="287"/>
      <c r="L77" s="287"/>
      <c r="M77" s="287"/>
      <c r="N77" s="287"/>
    </row>
    <row r="78" spans="1:14" ht="14.9" customHeight="1" x14ac:dyDescent="0.35">
      <c r="A78" s="288"/>
      <c r="B78" s="288"/>
      <c r="E78" s="288"/>
      <c r="F78" s="404"/>
      <c r="G78" s="287"/>
      <c r="H78" s="287"/>
      <c r="I78" s="287"/>
      <c r="J78" s="287"/>
      <c r="K78" s="287"/>
      <c r="L78" s="287"/>
      <c r="M78" s="287"/>
      <c r="N78" s="287"/>
    </row>
    <row r="79" spans="1:14" ht="14.9" customHeight="1" x14ac:dyDescent="0.35">
      <c r="A79" s="288"/>
      <c r="B79" s="288"/>
      <c r="E79" s="288"/>
      <c r="F79" s="404"/>
      <c r="G79" s="287"/>
      <c r="H79" s="287"/>
      <c r="I79" s="287"/>
      <c r="J79" s="287"/>
      <c r="K79" s="287"/>
      <c r="L79" s="287"/>
      <c r="M79" s="287"/>
      <c r="N79" s="287"/>
    </row>
    <row r="80" spans="1:14" ht="14.9" customHeight="1" x14ac:dyDescent="0.35">
      <c r="A80" s="288"/>
      <c r="B80" s="288"/>
      <c r="E80" s="288"/>
      <c r="F80" s="404"/>
      <c r="G80" s="287"/>
      <c r="H80" s="287"/>
      <c r="I80" s="287"/>
      <c r="J80" s="287"/>
      <c r="K80" s="287"/>
      <c r="L80" s="287"/>
      <c r="M80" s="287"/>
      <c r="N80" s="287"/>
    </row>
    <row r="81" spans="1:14" ht="14.9" customHeight="1" x14ac:dyDescent="0.35">
      <c r="A81" s="288"/>
      <c r="B81" s="288"/>
      <c r="E81" s="288"/>
      <c r="F81" s="404"/>
      <c r="G81" s="287"/>
      <c r="H81" s="287"/>
      <c r="I81" s="287"/>
      <c r="J81" s="287"/>
      <c r="K81" s="287"/>
      <c r="L81" s="287"/>
      <c r="M81" s="287"/>
      <c r="N81" s="287"/>
    </row>
    <row r="82" spans="1:14" ht="14.9" customHeight="1" x14ac:dyDescent="0.35">
      <c r="A82" s="288"/>
      <c r="B82" s="288"/>
      <c r="E82" s="288"/>
      <c r="F82" s="404"/>
      <c r="G82" s="287"/>
      <c r="H82" s="287"/>
      <c r="I82" s="287"/>
      <c r="J82" s="287"/>
      <c r="K82" s="287"/>
      <c r="L82" s="287"/>
      <c r="M82" s="287"/>
      <c r="N82" s="287"/>
    </row>
    <row r="83" spans="1:14" ht="14.9" customHeight="1" x14ac:dyDescent="0.35">
      <c r="A83" s="288"/>
      <c r="B83" s="288"/>
      <c r="E83" s="288"/>
      <c r="F83" s="404"/>
      <c r="G83" s="287"/>
      <c r="H83" s="287"/>
      <c r="I83" s="287"/>
      <c r="J83" s="287"/>
      <c r="K83" s="287"/>
      <c r="L83" s="287"/>
      <c r="M83" s="287"/>
      <c r="N83" s="287"/>
    </row>
    <row r="84" spans="1:14" ht="14.9" customHeight="1" x14ac:dyDescent="0.35">
      <c r="A84" s="288"/>
      <c r="B84" s="288"/>
      <c r="E84" s="288"/>
      <c r="F84" s="404"/>
      <c r="G84" s="287"/>
      <c r="H84" s="287"/>
      <c r="I84" s="287"/>
      <c r="J84" s="287"/>
      <c r="K84" s="287"/>
      <c r="L84" s="287"/>
      <c r="M84" s="287"/>
      <c r="N84" s="287"/>
    </row>
    <row r="85" spans="1:14" ht="14.9" customHeight="1" x14ac:dyDescent="0.35">
      <c r="A85" s="288"/>
      <c r="B85" s="288"/>
      <c r="E85" s="288"/>
      <c r="F85" s="404"/>
      <c r="G85" s="287"/>
      <c r="H85" s="287"/>
      <c r="I85" s="287"/>
      <c r="J85" s="287"/>
      <c r="K85" s="287"/>
      <c r="L85" s="287"/>
      <c r="M85" s="287"/>
      <c r="N85" s="287"/>
    </row>
    <row r="86" spans="1:14" ht="14.9" customHeight="1" x14ac:dyDescent="0.35">
      <c r="A86" s="288"/>
      <c r="B86" s="288"/>
      <c r="E86" s="288"/>
      <c r="F86" s="404"/>
      <c r="G86" s="287"/>
      <c r="H86" s="287"/>
      <c r="I86" s="287"/>
      <c r="J86" s="287"/>
      <c r="K86" s="287"/>
      <c r="L86" s="287"/>
      <c r="M86" s="287"/>
      <c r="N86" s="287"/>
    </row>
    <row r="87" spans="1:14" ht="14.9" customHeight="1" x14ac:dyDescent="0.35">
      <c r="A87" s="288"/>
      <c r="B87" s="288"/>
      <c r="E87" s="288"/>
      <c r="F87" s="404"/>
      <c r="G87" s="287"/>
      <c r="H87" s="287"/>
      <c r="I87" s="287"/>
      <c r="J87" s="287"/>
      <c r="K87" s="287"/>
      <c r="L87" s="287"/>
      <c r="M87" s="287"/>
      <c r="N87" s="287"/>
    </row>
    <row r="88" spans="1:14" ht="14.9" customHeight="1" x14ac:dyDescent="0.35">
      <c r="A88" s="288"/>
      <c r="B88" s="288"/>
      <c r="E88" s="288"/>
      <c r="F88" s="404"/>
      <c r="G88" s="287"/>
      <c r="H88" s="287"/>
      <c r="I88" s="287"/>
      <c r="J88" s="287"/>
      <c r="K88" s="287"/>
      <c r="L88" s="287"/>
      <c r="M88" s="287"/>
      <c r="N88" s="287"/>
    </row>
    <row r="89" spans="1:14" ht="14.9" customHeight="1" x14ac:dyDescent="0.35">
      <c r="A89" s="288"/>
      <c r="B89" s="288"/>
      <c r="E89" s="288"/>
      <c r="F89" s="404"/>
      <c r="G89" s="287"/>
      <c r="H89" s="287"/>
      <c r="I89" s="287"/>
      <c r="J89" s="287"/>
      <c r="K89" s="287"/>
      <c r="L89" s="287"/>
      <c r="M89" s="287"/>
      <c r="N89" s="287"/>
    </row>
    <row r="90" spans="1:14" ht="14.9" customHeight="1" x14ac:dyDescent="0.35">
      <c r="A90" s="288"/>
      <c r="B90" s="288"/>
      <c r="E90" s="288"/>
      <c r="F90" s="404"/>
      <c r="G90" s="287"/>
      <c r="H90" s="287"/>
      <c r="I90" s="287"/>
      <c r="J90" s="287"/>
      <c r="K90" s="287"/>
      <c r="L90" s="287"/>
      <c r="M90" s="287"/>
      <c r="N90" s="287"/>
    </row>
    <row r="91" spans="1:14" ht="14.9" customHeight="1" x14ac:dyDescent="0.35">
      <c r="A91" s="288"/>
      <c r="B91" s="288"/>
      <c r="E91" s="288"/>
      <c r="F91" s="404"/>
      <c r="G91" s="287"/>
      <c r="H91" s="287"/>
      <c r="I91" s="287"/>
      <c r="J91" s="287"/>
      <c r="K91" s="287"/>
      <c r="L91" s="287"/>
      <c r="M91" s="287"/>
      <c r="N91" s="287"/>
    </row>
    <row r="92" spans="1:14" ht="14.9" customHeight="1" x14ac:dyDescent="0.35">
      <c r="A92" s="288"/>
      <c r="B92" s="288"/>
      <c r="E92" s="288"/>
      <c r="F92" s="404"/>
      <c r="G92" s="287"/>
      <c r="H92" s="287"/>
      <c r="I92" s="287"/>
      <c r="J92" s="287"/>
      <c r="K92" s="287"/>
      <c r="L92" s="287"/>
      <c r="M92" s="287"/>
      <c r="N92" s="287"/>
    </row>
    <row r="93" spans="1:14" ht="14.9" customHeight="1" x14ac:dyDescent="0.35">
      <c r="A93" s="288"/>
      <c r="B93" s="288"/>
      <c r="E93" s="288"/>
      <c r="F93" s="404"/>
      <c r="G93" s="287"/>
      <c r="H93" s="287"/>
      <c r="I93" s="287"/>
      <c r="J93" s="287"/>
      <c r="K93" s="287"/>
      <c r="L93" s="287"/>
      <c r="M93" s="287"/>
      <c r="N93" s="287"/>
    </row>
    <row r="94" spans="1:14" ht="14.9" customHeight="1" x14ac:dyDescent="0.35">
      <c r="A94" s="288"/>
      <c r="B94" s="288"/>
      <c r="E94" s="288"/>
      <c r="F94" s="404"/>
      <c r="G94" s="287"/>
      <c r="H94" s="287"/>
      <c r="I94" s="287"/>
      <c r="J94" s="287"/>
      <c r="K94" s="287"/>
      <c r="L94" s="287"/>
      <c r="M94" s="287"/>
      <c r="N94" s="287"/>
    </row>
    <row r="95" spans="1:14" ht="14.9" customHeight="1" x14ac:dyDescent="0.35">
      <c r="A95" s="288"/>
      <c r="B95" s="288"/>
      <c r="E95" s="288"/>
      <c r="F95" s="404"/>
      <c r="G95" s="287"/>
      <c r="H95" s="287"/>
      <c r="I95" s="287"/>
      <c r="J95" s="287"/>
      <c r="K95" s="287"/>
      <c r="L95" s="287"/>
      <c r="M95" s="287"/>
      <c r="N95" s="287"/>
    </row>
    <row r="96" spans="1:14" ht="14.9" customHeight="1" x14ac:dyDescent="0.35">
      <c r="A96" s="288"/>
      <c r="B96" s="288"/>
      <c r="E96" s="288"/>
      <c r="F96" s="404"/>
      <c r="G96" s="287"/>
      <c r="H96" s="287"/>
      <c r="I96" s="287"/>
      <c r="J96" s="287"/>
      <c r="K96" s="287"/>
      <c r="L96" s="287"/>
      <c r="M96" s="287"/>
      <c r="N96" s="287"/>
    </row>
    <row r="97" spans="1:14" ht="14.9" customHeight="1" x14ac:dyDescent="0.35">
      <c r="A97" s="288"/>
      <c r="B97" s="288"/>
      <c r="E97" s="288"/>
      <c r="F97" s="404"/>
      <c r="G97" s="287"/>
      <c r="H97" s="287"/>
      <c r="I97" s="287"/>
      <c r="J97" s="287"/>
      <c r="K97" s="287"/>
      <c r="L97" s="287"/>
      <c r="M97" s="287"/>
      <c r="N97" s="287"/>
    </row>
    <row r="98" spans="1:14" ht="14.9" customHeight="1" x14ac:dyDescent="0.35">
      <c r="A98" s="288"/>
      <c r="B98" s="288"/>
      <c r="E98" s="288"/>
      <c r="F98" s="404"/>
      <c r="G98" s="287"/>
      <c r="H98" s="287"/>
      <c r="I98" s="287"/>
      <c r="J98" s="287"/>
      <c r="K98" s="287"/>
      <c r="L98" s="287"/>
      <c r="M98" s="287"/>
      <c r="N98" s="287"/>
    </row>
    <row r="99" spans="1:14" ht="14.9" customHeight="1" x14ac:dyDescent="0.35">
      <c r="A99" s="288"/>
      <c r="B99" s="288"/>
      <c r="E99" s="288"/>
      <c r="F99" s="404"/>
      <c r="G99" s="287"/>
      <c r="H99" s="287"/>
      <c r="I99" s="287"/>
      <c r="J99" s="287"/>
      <c r="K99" s="287"/>
      <c r="L99" s="287"/>
      <c r="M99" s="287"/>
      <c r="N99" s="287"/>
    </row>
    <row r="100" spans="1:14" ht="14.9" customHeight="1" x14ac:dyDescent="0.35">
      <c r="A100" s="288"/>
      <c r="B100" s="288"/>
      <c r="E100" s="288"/>
      <c r="F100" s="404"/>
      <c r="G100" s="287"/>
      <c r="H100" s="287"/>
      <c r="I100" s="287"/>
      <c r="J100" s="287"/>
      <c r="K100" s="287"/>
      <c r="L100" s="287"/>
      <c r="M100" s="287"/>
      <c r="N100" s="287"/>
    </row>
    <row r="101" spans="1:14" ht="14.9" customHeight="1" x14ac:dyDescent="0.35">
      <c r="A101" s="288"/>
      <c r="B101" s="288"/>
      <c r="E101" s="288"/>
      <c r="F101" s="404"/>
      <c r="G101" s="287"/>
      <c r="H101" s="287"/>
      <c r="I101" s="287"/>
      <c r="J101" s="287"/>
      <c r="K101" s="287"/>
      <c r="L101" s="287"/>
      <c r="M101" s="287"/>
      <c r="N101" s="287"/>
    </row>
    <row r="102" spans="1:14" ht="14.9" customHeight="1" x14ac:dyDescent="0.35">
      <c r="A102" s="288"/>
      <c r="B102" s="288"/>
      <c r="E102" s="288"/>
      <c r="F102" s="404"/>
      <c r="G102" s="287"/>
      <c r="H102" s="287"/>
      <c r="I102" s="287"/>
      <c r="J102" s="287"/>
      <c r="K102" s="287"/>
      <c r="L102" s="287"/>
      <c r="M102" s="287"/>
      <c r="N102" s="287"/>
    </row>
    <row r="103" spans="1:14" ht="14.9" customHeight="1" x14ac:dyDescent="0.35">
      <c r="A103" s="288"/>
      <c r="B103" s="288"/>
      <c r="E103" s="288"/>
      <c r="F103" s="404"/>
      <c r="G103" s="287"/>
      <c r="H103" s="287"/>
      <c r="I103" s="287"/>
      <c r="J103" s="287"/>
      <c r="K103" s="287"/>
      <c r="L103" s="287"/>
      <c r="M103" s="287"/>
      <c r="N103" s="287"/>
    </row>
    <row r="104" spans="1:14" ht="14.9" customHeight="1" x14ac:dyDescent="0.35">
      <c r="A104" s="288"/>
      <c r="B104" s="288"/>
      <c r="E104" s="288"/>
      <c r="F104" s="404"/>
      <c r="G104" s="287"/>
      <c r="H104" s="287"/>
      <c r="I104" s="287"/>
      <c r="J104" s="287"/>
      <c r="K104" s="287"/>
      <c r="L104" s="287"/>
      <c r="M104" s="287"/>
      <c r="N104" s="287"/>
    </row>
    <row r="105" spans="1:14" ht="14.9" customHeight="1" x14ac:dyDescent="0.35">
      <c r="A105" s="288"/>
      <c r="B105" s="288"/>
      <c r="E105" s="288"/>
      <c r="F105" s="404"/>
      <c r="G105" s="287"/>
      <c r="H105" s="287"/>
      <c r="I105" s="287"/>
      <c r="J105" s="287"/>
      <c r="K105" s="287"/>
      <c r="L105" s="287"/>
      <c r="M105" s="287"/>
      <c r="N105" s="287"/>
    </row>
    <row r="106" spans="1:14" ht="14.9" customHeight="1" x14ac:dyDescent="0.35">
      <c r="A106" s="288"/>
      <c r="B106" s="288"/>
      <c r="E106" s="288"/>
      <c r="F106" s="404"/>
      <c r="G106" s="287"/>
      <c r="H106" s="287"/>
      <c r="I106" s="287"/>
      <c r="J106" s="287"/>
      <c r="K106" s="287"/>
      <c r="L106" s="287"/>
      <c r="M106" s="287"/>
      <c r="N106" s="287"/>
    </row>
    <row r="107" spans="1:14" ht="14.9" customHeight="1" x14ac:dyDescent="0.35">
      <c r="A107" s="288"/>
      <c r="B107" s="288"/>
      <c r="E107" s="288"/>
      <c r="F107" s="404"/>
      <c r="G107" s="287"/>
      <c r="H107" s="287"/>
      <c r="I107" s="287"/>
      <c r="J107" s="287"/>
      <c r="K107" s="287"/>
      <c r="L107" s="287"/>
      <c r="M107" s="287"/>
      <c r="N107" s="287"/>
    </row>
    <row r="108" spans="1:14" ht="14.9" customHeight="1" x14ac:dyDescent="0.35">
      <c r="A108" s="288"/>
      <c r="B108" s="288"/>
      <c r="E108" s="288"/>
      <c r="F108" s="404"/>
      <c r="G108" s="287"/>
      <c r="H108" s="287"/>
      <c r="I108" s="287"/>
      <c r="J108" s="287"/>
      <c r="K108" s="287"/>
      <c r="L108" s="287"/>
      <c r="M108" s="287"/>
      <c r="N108" s="287"/>
    </row>
    <row r="109" spans="1:14" ht="14.9" customHeight="1" x14ac:dyDescent="0.35">
      <c r="A109" s="288"/>
      <c r="B109" s="288"/>
      <c r="E109" s="288"/>
      <c r="F109" s="404"/>
      <c r="G109" s="287"/>
      <c r="H109" s="287"/>
      <c r="I109" s="287"/>
      <c r="J109" s="287"/>
      <c r="K109" s="287"/>
      <c r="L109" s="287"/>
      <c r="M109" s="287"/>
      <c r="N109" s="287"/>
    </row>
    <row r="110" spans="1:14" ht="14.9" customHeight="1" x14ac:dyDescent="0.35">
      <c r="A110" s="288"/>
      <c r="B110" s="288"/>
      <c r="E110" s="288"/>
      <c r="F110" s="404"/>
      <c r="G110" s="287"/>
      <c r="H110" s="287"/>
      <c r="I110" s="287"/>
      <c r="J110" s="287"/>
      <c r="K110" s="287"/>
      <c r="L110" s="287"/>
      <c r="M110" s="287"/>
      <c r="N110" s="287"/>
    </row>
    <row r="111" spans="1:14" ht="14.9" customHeight="1" x14ac:dyDescent="0.35">
      <c r="A111" s="288"/>
      <c r="B111" s="288"/>
      <c r="E111" s="288"/>
      <c r="F111" s="404"/>
      <c r="G111" s="287"/>
      <c r="H111" s="287"/>
      <c r="I111" s="287"/>
      <c r="J111" s="287"/>
      <c r="K111" s="287"/>
      <c r="L111" s="287"/>
      <c r="M111" s="287"/>
      <c r="N111" s="287"/>
    </row>
    <row r="112" spans="1:14" ht="14.9" customHeight="1" x14ac:dyDescent="0.35">
      <c r="A112" s="288"/>
      <c r="B112" s="288"/>
      <c r="E112" s="288"/>
      <c r="F112" s="404"/>
      <c r="G112" s="287"/>
      <c r="H112" s="287"/>
      <c r="I112" s="287"/>
      <c r="J112" s="287"/>
      <c r="K112" s="287"/>
      <c r="L112" s="287"/>
      <c r="M112" s="287"/>
      <c r="N112" s="287"/>
    </row>
    <row r="113" spans="1:14" ht="14.9" customHeight="1" x14ac:dyDescent="0.35">
      <c r="A113" s="288"/>
      <c r="B113" s="288"/>
      <c r="E113" s="288"/>
      <c r="F113" s="404"/>
      <c r="G113" s="287"/>
      <c r="H113" s="287"/>
      <c r="I113" s="287"/>
      <c r="J113" s="287"/>
      <c r="K113" s="287"/>
      <c r="L113" s="287"/>
      <c r="M113" s="287"/>
      <c r="N113" s="287"/>
    </row>
    <row r="114" spans="1:14" ht="14.9" customHeight="1" x14ac:dyDescent="0.35">
      <c r="A114" s="288"/>
      <c r="B114" s="288"/>
      <c r="E114" s="288"/>
      <c r="F114" s="404"/>
      <c r="G114" s="287"/>
      <c r="H114" s="287"/>
      <c r="I114" s="287"/>
      <c r="J114" s="287"/>
      <c r="K114" s="287"/>
      <c r="L114" s="287"/>
      <c r="M114" s="287"/>
      <c r="N114" s="287"/>
    </row>
    <row r="115" spans="1:14" ht="14.9" customHeight="1" x14ac:dyDescent="0.35">
      <c r="A115" s="288"/>
      <c r="B115" s="288"/>
      <c r="E115" s="288"/>
      <c r="F115" s="404"/>
      <c r="G115" s="287"/>
      <c r="H115" s="287"/>
      <c r="I115" s="287"/>
      <c r="J115" s="287"/>
      <c r="K115" s="287"/>
      <c r="L115" s="287"/>
      <c r="M115" s="287"/>
      <c r="N115" s="287"/>
    </row>
    <row r="116" spans="1:14" ht="14.9" customHeight="1" x14ac:dyDescent="0.35">
      <c r="A116" s="288"/>
      <c r="B116" s="288"/>
      <c r="E116" s="288"/>
      <c r="F116" s="404"/>
      <c r="G116" s="287"/>
      <c r="H116" s="287"/>
      <c r="I116" s="287"/>
      <c r="J116" s="287"/>
      <c r="K116" s="287"/>
      <c r="L116" s="287"/>
      <c r="M116" s="287"/>
      <c r="N116" s="287"/>
    </row>
    <row r="117" spans="1:14" ht="14.9" customHeight="1" x14ac:dyDescent="0.35">
      <c r="A117" s="288"/>
      <c r="B117" s="288"/>
      <c r="E117" s="288"/>
      <c r="F117" s="404"/>
      <c r="G117" s="287"/>
      <c r="H117" s="287"/>
      <c r="I117" s="287"/>
      <c r="J117" s="287"/>
      <c r="K117" s="287"/>
      <c r="L117" s="287"/>
      <c r="M117" s="287"/>
      <c r="N117" s="287"/>
    </row>
    <row r="118" spans="1:14" ht="14.9" customHeight="1" x14ac:dyDescent="0.35">
      <c r="A118" s="288"/>
      <c r="B118" s="288"/>
      <c r="E118" s="288"/>
      <c r="F118" s="404"/>
      <c r="G118" s="287"/>
      <c r="H118" s="287"/>
      <c r="I118" s="287"/>
      <c r="J118" s="287"/>
      <c r="K118" s="287"/>
      <c r="L118" s="287"/>
      <c r="M118" s="287"/>
      <c r="N118" s="287"/>
    </row>
    <row r="119" spans="1:14" ht="14.9" customHeight="1" x14ac:dyDescent="0.35">
      <c r="A119" s="288"/>
      <c r="B119" s="288"/>
      <c r="E119" s="288"/>
      <c r="F119" s="404"/>
      <c r="G119" s="287"/>
      <c r="H119" s="287"/>
      <c r="I119" s="287"/>
      <c r="J119" s="287"/>
      <c r="K119" s="287"/>
      <c r="L119" s="287"/>
      <c r="M119" s="287"/>
      <c r="N119" s="287"/>
    </row>
    <row r="120" spans="1:14" ht="14.9" customHeight="1" x14ac:dyDescent="0.35">
      <c r="A120" s="288"/>
      <c r="B120" s="288"/>
      <c r="E120" s="288"/>
      <c r="F120" s="404"/>
      <c r="G120" s="287"/>
      <c r="H120" s="287"/>
      <c r="I120" s="287"/>
      <c r="J120" s="287"/>
      <c r="K120" s="287"/>
      <c r="L120" s="287"/>
      <c r="M120" s="287"/>
      <c r="N120" s="287"/>
    </row>
    <row r="121" spans="1:14" ht="14.9" customHeight="1" x14ac:dyDescent="0.35">
      <c r="A121" s="288"/>
      <c r="B121" s="288"/>
      <c r="E121" s="288"/>
      <c r="F121" s="404"/>
      <c r="G121" s="287"/>
      <c r="H121" s="287"/>
      <c r="I121" s="287"/>
      <c r="J121" s="287"/>
      <c r="K121" s="287"/>
      <c r="L121" s="287"/>
      <c r="M121" s="287"/>
      <c r="N121" s="287"/>
    </row>
    <row r="122" spans="1:14" ht="14.9" customHeight="1" x14ac:dyDescent="0.35">
      <c r="A122" s="288"/>
      <c r="B122" s="288"/>
      <c r="E122" s="288"/>
      <c r="F122" s="404"/>
      <c r="G122" s="287"/>
      <c r="H122" s="287"/>
      <c r="I122" s="287"/>
      <c r="J122" s="287"/>
      <c r="K122" s="287"/>
      <c r="L122" s="287"/>
      <c r="M122" s="287"/>
      <c r="N122" s="287"/>
    </row>
    <row r="123" spans="1:14" ht="14.9" customHeight="1" x14ac:dyDescent="0.35">
      <c r="A123" s="288"/>
      <c r="B123" s="288"/>
      <c r="E123" s="288"/>
      <c r="F123" s="404"/>
      <c r="G123" s="287"/>
      <c r="H123" s="287"/>
      <c r="I123" s="287"/>
      <c r="J123" s="287"/>
      <c r="K123" s="287"/>
      <c r="L123" s="287"/>
      <c r="M123" s="287"/>
      <c r="N123" s="287"/>
    </row>
    <row r="124" spans="1:14" ht="14.9" customHeight="1" x14ac:dyDescent="0.35">
      <c r="A124" s="288"/>
      <c r="B124" s="288"/>
      <c r="E124" s="288"/>
      <c r="F124" s="404"/>
      <c r="G124" s="287"/>
      <c r="H124" s="287"/>
      <c r="I124" s="287"/>
      <c r="J124" s="287"/>
      <c r="K124" s="287"/>
      <c r="L124" s="287"/>
      <c r="M124" s="287"/>
      <c r="N124" s="287"/>
    </row>
    <row r="125" spans="1:14" ht="14.9" customHeight="1" x14ac:dyDescent="0.35">
      <c r="A125" s="288"/>
      <c r="B125" s="288"/>
      <c r="E125" s="288"/>
      <c r="F125" s="404"/>
      <c r="G125" s="287"/>
      <c r="H125" s="287"/>
      <c r="I125" s="287"/>
      <c r="J125" s="287"/>
      <c r="K125" s="287"/>
      <c r="L125" s="287"/>
      <c r="M125" s="287"/>
      <c r="N125" s="287"/>
    </row>
    <row r="126" spans="1:14" ht="14.9" customHeight="1" x14ac:dyDescent="0.35">
      <c r="A126" s="288"/>
      <c r="B126" s="288"/>
      <c r="E126" s="288"/>
      <c r="F126" s="404"/>
      <c r="G126" s="287"/>
      <c r="H126" s="287"/>
      <c r="I126" s="287"/>
      <c r="J126" s="287"/>
      <c r="K126" s="287"/>
      <c r="L126" s="287"/>
      <c r="M126" s="287"/>
      <c r="N126" s="287"/>
    </row>
    <row r="127" spans="1:14" ht="14.9" customHeight="1" x14ac:dyDescent="0.35">
      <c r="A127" s="288"/>
      <c r="B127" s="288"/>
      <c r="E127" s="288"/>
      <c r="F127" s="404"/>
      <c r="G127" s="287"/>
      <c r="H127" s="287"/>
      <c r="I127" s="287"/>
      <c r="J127" s="287"/>
      <c r="K127" s="287"/>
      <c r="L127" s="287"/>
      <c r="M127" s="287"/>
      <c r="N127" s="287"/>
    </row>
    <row r="128" spans="1:14" ht="14.9" customHeight="1" x14ac:dyDescent="0.35">
      <c r="A128" s="288"/>
      <c r="B128" s="288"/>
      <c r="E128" s="288"/>
      <c r="F128" s="404"/>
      <c r="G128" s="287"/>
      <c r="H128" s="287"/>
      <c r="I128" s="287"/>
      <c r="J128" s="287"/>
      <c r="K128" s="287"/>
      <c r="L128" s="287"/>
      <c r="M128" s="287"/>
      <c r="N128" s="287"/>
    </row>
    <row r="129" spans="1:14" ht="14.9" customHeight="1" x14ac:dyDescent="0.35">
      <c r="A129" s="288"/>
      <c r="B129" s="288"/>
      <c r="E129" s="288"/>
      <c r="F129" s="404"/>
      <c r="G129" s="287"/>
      <c r="H129" s="287"/>
      <c r="I129" s="287"/>
      <c r="J129" s="287"/>
      <c r="K129" s="287"/>
      <c r="L129" s="287"/>
      <c r="M129" s="287"/>
      <c r="N129" s="287"/>
    </row>
    <row r="130" spans="1:14" ht="14.9" customHeight="1" x14ac:dyDescent="0.35">
      <c r="A130" s="288"/>
      <c r="B130" s="288"/>
      <c r="E130" s="288"/>
      <c r="F130" s="404"/>
      <c r="G130" s="287"/>
      <c r="H130" s="287"/>
      <c r="I130" s="287"/>
      <c r="J130" s="287"/>
      <c r="K130" s="287"/>
      <c r="L130" s="287"/>
      <c r="M130" s="287"/>
      <c r="N130" s="287"/>
    </row>
    <row r="131" spans="1:14" ht="14.9" customHeight="1" x14ac:dyDescent="0.35">
      <c r="A131" s="288"/>
      <c r="B131" s="288"/>
      <c r="E131" s="288"/>
      <c r="F131" s="404"/>
      <c r="G131" s="287"/>
      <c r="H131" s="287"/>
      <c r="I131" s="287"/>
      <c r="J131" s="287"/>
      <c r="K131" s="287"/>
      <c r="L131" s="287"/>
      <c r="M131" s="287"/>
      <c r="N131" s="287"/>
    </row>
    <row r="132" spans="1:14" ht="14.9" customHeight="1" x14ac:dyDescent="0.35">
      <c r="A132" s="288"/>
      <c r="B132" s="288"/>
      <c r="E132" s="288"/>
      <c r="F132" s="404"/>
      <c r="G132" s="287"/>
      <c r="H132" s="287"/>
      <c r="I132" s="287"/>
      <c r="J132" s="287"/>
      <c r="K132" s="287"/>
      <c r="L132" s="287"/>
      <c r="M132" s="287"/>
      <c r="N132" s="287"/>
    </row>
    <row r="133" spans="1:14" ht="14.9" customHeight="1" x14ac:dyDescent="0.35">
      <c r="A133" s="288"/>
      <c r="B133" s="288"/>
      <c r="E133" s="288"/>
      <c r="F133" s="404"/>
      <c r="G133" s="287"/>
      <c r="H133" s="287"/>
      <c r="I133" s="287"/>
      <c r="J133" s="287"/>
      <c r="K133" s="287"/>
      <c r="L133" s="287"/>
      <c r="M133" s="287"/>
      <c r="N133" s="287"/>
    </row>
    <row r="134" spans="1:14" ht="14.9" customHeight="1" x14ac:dyDescent="0.35">
      <c r="A134" s="288"/>
      <c r="B134" s="288"/>
      <c r="E134" s="288"/>
      <c r="F134" s="404"/>
      <c r="G134" s="287"/>
      <c r="H134" s="287"/>
      <c r="I134" s="287"/>
      <c r="J134" s="287"/>
      <c r="K134" s="287"/>
      <c r="L134" s="287"/>
      <c r="M134" s="287"/>
      <c r="N134" s="287"/>
    </row>
    <row r="135" spans="1:14" ht="14.9" customHeight="1" x14ac:dyDescent="0.35">
      <c r="A135" s="288"/>
      <c r="B135" s="288"/>
      <c r="E135" s="288"/>
      <c r="F135" s="404"/>
      <c r="G135" s="287"/>
      <c r="H135" s="287"/>
      <c r="I135" s="287"/>
      <c r="J135" s="287"/>
      <c r="K135" s="287"/>
      <c r="L135" s="287"/>
      <c r="M135" s="287"/>
      <c r="N135" s="287"/>
    </row>
    <row r="136" spans="1:14" ht="14.9" customHeight="1" x14ac:dyDescent="0.35">
      <c r="A136" s="288"/>
      <c r="B136" s="288"/>
      <c r="E136" s="288"/>
      <c r="F136" s="404"/>
      <c r="G136" s="287"/>
      <c r="H136" s="287"/>
      <c r="I136" s="287"/>
      <c r="J136" s="287"/>
      <c r="K136" s="287"/>
      <c r="L136" s="287"/>
      <c r="M136" s="287"/>
      <c r="N136" s="287"/>
    </row>
    <row r="137" spans="1:14" ht="14.9" customHeight="1" x14ac:dyDescent="0.35">
      <c r="A137" s="288"/>
      <c r="B137" s="288"/>
      <c r="E137" s="288"/>
      <c r="F137" s="404"/>
      <c r="G137" s="287"/>
      <c r="H137" s="287"/>
      <c r="I137" s="287"/>
      <c r="J137" s="287"/>
      <c r="K137" s="287"/>
      <c r="L137" s="287"/>
      <c r="M137" s="287"/>
      <c r="N137" s="287"/>
    </row>
    <row r="138" spans="1:14" ht="14.9" customHeight="1" x14ac:dyDescent="0.35">
      <c r="A138" s="288"/>
      <c r="B138" s="288"/>
      <c r="E138" s="288"/>
      <c r="F138" s="404"/>
      <c r="G138" s="287"/>
      <c r="H138" s="287"/>
      <c r="I138" s="287"/>
      <c r="J138" s="287"/>
      <c r="K138" s="287"/>
      <c r="L138" s="287"/>
      <c r="M138" s="287"/>
      <c r="N138" s="287"/>
    </row>
    <row r="139" spans="1:14" ht="14.9" customHeight="1" x14ac:dyDescent="0.35">
      <c r="A139" s="288"/>
      <c r="B139" s="288"/>
      <c r="E139" s="288"/>
      <c r="F139" s="404"/>
      <c r="G139" s="287"/>
      <c r="H139" s="287"/>
      <c r="I139" s="287"/>
      <c r="J139" s="287"/>
      <c r="K139" s="287"/>
      <c r="L139" s="287"/>
      <c r="M139" s="287"/>
      <c r="N139" s="287"/>
    </row>
    <row r="140" spans="1:14" ht="14.9" customHeight="1" x14ac:dyDescent="0.35">
      <c r="A140" s="288"/>
      <c r="B140" s="288"/>
      <c r="E140" s="288"/>
      <c r="F140" s="404"/>
      <c r="G140" s="287"/>
      <c r="H140" s="287"/>
      <c r="I140" s="287"/>
      <c r="J140" s="287"/>
      <c r="K140" s="287"/>
      <c r="L140" s="287"/>
      <c r="M140" s="287"/>
      <c r="N140" s="287"/>
    </row>
    <row r="141" spans="1:14" ht="14.9" customHeight="1" x14ac:dyDescent="0.35">
      <c r="A141" s="288"/>
      <c r="B141" s="288"/>
      <c r="E141" s="288"/>
      <c r="F141" s="404"/>
      <c r="G141" s="287"/>
      <c r="H141" s="287"/>
      <c r="I141" s="287"/>
      <c r="J141" s="287"/>
      <c r="K141" s="287"/>
      <c r="L141" s="287"/>
      <c r="M141" s="287"/>
      <c r="N141" s="287"/>
    </row>
    <row r="142" spans="1:14" ht="14.9" customHeight="1" x14ac:dyDescent="0.35">
      <c r="A142" s="288"/>
      <c r="B142" s="288"/>
      <c r="E142" s="288"/>
      <c r="F142" s="404"/>
      <c r="G142" s="287"/>
      <c r="H142" s="287"/>
      <c r="I142" s="287"/>
      <c r="J142" s="287"/>
      <c r="K142" s="287"/>
      <c r="L142" s="287"/>
      <c r="M142" s="287"/>
      <c r="N142" s="287"/>
    </row>
    <row r="143" spans="1:14" ht="14.9" customHeight="1" x14ac:dyDescent="0.35">
      <c r="A143" s="288"/>
      <c r="B143" s="288"/>
      <c r="E143" s="288"/>
      <c r="F143" s="404"/>
      <c r="G143" s="287"/>
      <c r="H143" s="287"/>
      <c r="I143" s="287"/>
      <c r="J143" s="287"/>
      <c r="K143" s="287"/>
      <c r="L143" s="287"/>
      <c r="M143" s="287"/>
      <c r="N143" s="287"/>
    </row>
    <row r="144" spans="1:14" ht="14.9" customHeight="1" x14ac:dyDescent="0.35">
      <c r="A144" s="288"/>
      <c r="B144" s="288"/>
      <c r="E144" s="288"/>
      <c r="F144" s="404"/>
      <c r="G144" s="287"/>
      <c r="H144" s="287"/>
      <c r="I144" s="287"/>
      <c r="J144" s="287"/>
      <c r="K144" s="287"/>
      <c r="L144" s="287"/>
      <c r="M144" s="287"/>
      <c r="N144" s="287"/>
    </row>
    <row r="145" spans="1:14" ht="14.9" customHeight="1" x14ac:dyDescent="0.35">
      <c r="A145" s="288"/>
      <c r="B145" s="288"/>
      <c r="E145" s="288"/>
      <c r="F145" s="404"/>
      <c r="G145" s="287"/>
      <c r="H145" s="287"/>
      <c r="I145" s="287"/>
      <c r="J145" s="287"/>
      <c r="K145" s="287"/>
      <c r="L145" s="287"/>
      <c r="M145" s="287"/>
      <c r="N145" s="287"/>
    </row>
    <row r="146" spans="1:14" ht="14.9" customHeight="1" x14ac:dyDescent="0.35">
      <c r="A146" s="288"/>
      <c r="B146" s="288"/>
      <c r="E146" s="288"/>
      <c r="F146" s="404"/>
      <c r="G146" s="287"/>
      <c r="H146" s="287"/>
      <c r="I146" s="287"/>
      <c r="J146" s="287"/>
      <c r="K146" s="287"/>
      <c r="L146" s="287"/>
      <c r="M146" s="287"/>
      <c r="N146" s="287"/>
    </row>
    <row r="147" spans="1:14" ht="14.9" customHeight="1" x14ac:dyDescent="0.35">
      <c r="A147" s="288"/>
      <c r="B147" s="288"/>
      <c r="E147" s="288"/>
      <c r="F147" s="404"/>
      <c r="G147" s="287"/>
      <c r="H147" s="287"/>
      <c r="I147" s="287"/>
      <c r="J147" s="287"/>
      <c r="K147" s="287"/>
      <c r="L147" s="287"/>
      <c r="M147" s="287"/>
      <c r="N147" s="287"/>
    </row>
    <row r="148" spans="1:14" ht="14.9" customHeight="1" x14ac:dyDescent="0.35">
      <c r="A148" s="288"/>
      <c r="B148" s="288"/>
      <c r="E148" s="288"/>
      <c r="F148" s="404"/>
      <c r="G148" s="287"/>
      <c r="H148" s="287"/>
      <c r="I148" s="287"/>
      <c r="J148" s="287"/>
      <c r="K148" s="287"/>
      <c r="L148" s="287"/>
      <c r="M148" s="287"/>
      <c r="N148" s="287"/>
    </row>
    <row r="149" spans="1:14" ht="14.9" customHeight="1" x14ac:dyDescent="0.35">
      <c r="A149" s="288"/>
      <c r="B149" s="288"/>
      <c r="E149" s="288"/>
      <c r="F149" s="404"/>
      <c r="G149" s="287"/>
      <c r="H149" s="287"/>
      <c r="I149" s="287"/>
      <c r="J149" s="287"/>
      <c r="K149" s="287"/>
      <c r="L149" s="287"/>
      <c r="M149" s="287"/>
      <c r="N149" s="287"/>
    </row>
    <row r="150" spans="1:14" ht="14.9" customHeight="1" x14ac:dyDescent="0.35">
      <c r="A150" s="288"/>
      <c r="B150" s="288"/>
      <c r="E150" s="288"/>
      <c r="F150" s="404"/>
      <c r="G150" s="287"/>
      <c r="H150" s="287"/>
      <c r="I150" s="287"/>
      <c r="J150" s="287"/>
      <c r="K150" s="287"/>
      <c r="L150" s="287"/>
      <c r="M150" s="287"/>
      <c r="N150" s="287"/>
    </row>
    <row r="151" spans="1:14" ht="14.9" customHeight="1" x14ac:dyDescent="0.35">
      <c r="A151" s="288"/>
      <c r="B151" s="288"/>
      <c r="E151" s="288"/>
      <c r="F151" s="404"/>
      <c r="G151" s="287"/>
      <c r="H151" s="287"/>
      <c r="I151" s="287"/>
      <c r="J151" s="287"/>
      <c r="K151" s="287"/>
      <c r="L151" s="287"/>
      <c r="M151" s="287"/>
      <c r="N151" s="287"/>
    </row>
    <row r="152" spans="1:14" ht="14.9" customHeight="1" x14ac:dyDescent="0.35">
      <c r="A152" s="288"/>
      <c r="B152" s="288"/>
      <c r="E152" s="288"/>
      <c r="F152" s="404"/>
      <c r="G152" s="287"/>
      <c r="H152" s="287"/>
      <c r="I152" s="287"/>
      <c r="J152" s="287"/>
      <c r="K152" s="287"/>
      <c r="L152" s="287"/>
      <c r="M152" s="287"/>
      <c r="N152" s="287"/>
    </row>
    <row r="153" spans="1:14" ht="14.9" customHeight="1" x14ac:dyDescent="0.35">
      <c r="A153" s="288"/>
      <c r="B153" s="288"/>
      <c r="E153" s="288"/>
      <c r="F153" s="404"/>
      <c r="G153" s="287"/>
      <c r="H153" s="287"/>
      <c r="I153" s="287"/>
      <c r="J153" s="287"/>
      <c r="K153" s="287"/>
      <c r="L153" s="287"/>
      <c r="M153" s="287"/>
      <c r="N153" s="287"/>
    </row>
    <row r="154" spans="1:14" ht="14.9" customHeight="1" x14ac:dyDescent="0.35">
      <c r="A154" s="288"/>
      <c r="B154" s="288"/>
      <c r="E154" s="288"/>
      <c r="F154" s="404"/>
      <c r="G154" s="287"/>
      <c r="H154" s="287"/>
      <c r="I154" s="287"/>
      <c r="J154" s="287"/>
      <c r="K154" s="287"/>
      <c r="L154" s="287"/>
      <c r="M154" s="287"/>
      <c r="N154" s="287"/>
    </row>
    <row r="155" spans="1:14" ht="14.9" customHeight="1" x14ac:dyDescent="0.35">
      <c r="A155" s="288"/>
      <c r="B155" s="288"/>
      <c r="E155" s="288"/>
      <c r="F155" s="404"/>
      <c r="G155" s="287"/>
      <c r="H155" s="287"/>
      <c r="I155" s="287"/>
      <c r="J155" s="287"/>
      <c r="K155" s="287"/>
      <c r="L155" s="287"/>
      <c r="M155" s="287"/>
      <c r="N155" s="287"/>
    </row>
    <row r="156" spans="1:14" ht="14.9" customHeight="1" x14ac:dyDescent="0.35">
      <c r="A156" s="288"/>
      <c r="B156" s="288"/>
      <c r="E156" s="288"/>
      <c r="F156" s="404"/>
      <c r="G156" s="287"/>
      <c r="H156" s="287"/>
      <c r="I156" s="287"/>
      <c r="J156" s="287"/>
      <c r="K156" s="287"/>
      <c r="L156" s="287"/>
      <c r="M156" s="287"/>
      <c r="N156" s="287"/>
    </row>
    <row r="157" spans="1:14" ht="14.9" customHeight="1" x14ac:dyDescent="0.35">
      <c r="A157" s="288"/>
      <c r="B157" s="288"/>
      <c r="E157" s="288"/>
      <c r="F157" s="404"/>
      <c r="G157" s="287"/>
      <c r="H157" s="287"/>
      <c r="I157" s="287"/>
      <c r="J157" s="287"/>
      <c r="K157" s="287"/>
      <c r="L157" s="287"/>
      <c r="M157" s="287"/>
      <c r="N157" s="287"/>
    </row>
    <row r="158" spans="1:14" ht="14.9" customHeight="1" x14ac:dyDescent="0.35">
      <c r="A158" s="288"/>
      <c r="B158" s="288"/>
      <c r="E158" s="288"/>
      <c r="F158" s="404"/>
      <c r="G158" s="287"/>
      <c r="H158" s="287"/>
      <c r="I158" s="287"/>
      <c r="J158" s="287"/>
      <c r="K158" s="287"/>
      <c r="L158" s="287"/>
      <c r="M158" s="287"/>
      <c r="N158" s="287"/>
    </row>
    <row r="159" spans="1:14" ht="14.9" customHeight="1" x14ac:dyDescent="0.35">
      <c r="A159" s="288"/>
      <c r="B159" s="288"/>
      <c r="E159" s="288"/>
      <c r="F159" s="404"/>
      <c r="G159" s="287"/>
      <c r="H159" s="287"/>
      <c r="I159" s="287"/>
      <c r="J159" s="287"/>
      <c r="K159" s="287"/>
      <c r="L159" s="287"/>
      <c r="M159" s="287"/>
      <c r="N159" s="287"/>
    </row>
    <row r="160" spans="1:14" ht="14.9" customHeight="1" x14ac:dyDescent="0.35">
      <c r="A160" s="288"/>
      <c r="B160" s="288"/>
      <c r="E160" s="288"/>
      <c r="F160" s="404"/>
      <c r="G160" s="287"/>
      <c r="H160" s="287"/>
      <c r="I160" s="287"/>
      <c r="J160" s="287"/>
      <c r="K160" s="287"/>
      <c r="L160" s="287"/>
      <c r="M160" s="287"/>
      <c r="N160" s="287"/>
    </row>
    <row r="161" spans="1:14" ht="14.9" customHeight="1" x14ac:dyDescent="0.35">
      <c r="A161" s="288"/>
      <c r="B161" s="288"/>
      <c r="E161" s="288"/>
      <c r="F161" s="404"/>
      <c r="G161" s="287"/>
      <c r="H161" s="287"/>
      <c r="I161" s="287"/>
      <c r="J161" s="287"/>
      <c r="K161" s="287"/>
      <c r="L161" s="287"/>
      <c r="M161" s="287"/>
      <c r="N161" s="287"/>
    </row>
    <row r="162" spans="1:14" ht="14.9" customHeight="1" x14ac:dyDescent="0.35">
      <c r="A162" s="288"/>
      <c r="B162" s="288"/>
      <c r="E162" s="288"/>
      <c r="F162" s="404"/>
      <c r="G162" s="287"/>
      <c r="H162" s="287"/>
      <c r="I162" s="287"/>
      <c r="J162" s="287"/>
      <c r="K162" s="287"/>
      <c r="L162" s="287"/>
      <c r="M162" s="287"/>
      <c r="N162" s="287"/>
    </row>
    <row r="163" spans="1:14" ht="14.9" customHeight="1" x14ac:dyDescent="0.35">
      <c r="A163" s="288"/>
      <c r="B163" s="288"/>
      <c r="E163" s="288"/>
      <c r="F163" s="404"/>
      <c r="G163" s="287"/>
      <c r="H163" s="287"/>
      <c r="I163" s="287"/>
      <c r="J163" s="287"/>
      <c r="K163" s="287"/>
      <c r="L163" s="287"/>
      <c r="M163" s="287"/>
      <c r="N163" s="287"/>
    </row>
    <row r="164" spans="1:14" ht="14.9" customHeight="1" x14ac:dyDescent="0.35">
      <c r="A164" s="288"/>
      <c r="B164" s="288"/>
      <c r="E164" s="288"/>
      <c r="F164" s="404"/>
      <c r="G164" s="287"/>
      <c r="H164" s="287"/>
      <c r="I164" s="287"/>
      <c r="J164" s="287"/>
      <c r="K164" s="287"/>
      <c r="L164" s="287"/>
      <c r="M164" s="287"/>
      <c r="N164" s="287"/>
    </row>
    <row r="165" spans="1:14" ht="14.9" customHeight="1" x14ac:dyDescent="0.35">
      <c r="A165" s="288"/>
      <c r="B165" s="288"/>
      <c r="E165" s="288"/>
      <c r="F165" s="404"/>
      <c r="G165" s="287"/>
      <c r="H165" s="287"/>
      <c r="I165" s="287"/>
      <c r="J165" s="287"/>
      <c r="K165" s="287"/>
      <c r="L165" s="287"/>
      <c r="M165" s="287"/>
      <c r="N165" s="287"/>
    </row>
    <row r="166" spans="1:14" ht="14.9" customHeight="1" x14ac:dyDescent="0.35">
      <c r="A166" s="288"/>
      <c r="B166" s="288"/>
      <c r="E166" s="288"/>
      <c r="F166" s="404"/>
      <c r="G166" s="287"/>
      <c r="H166" s="287"/>
      <c r="I166" s="287"/>
      <c r="J166" s="287"/>
      <c r="K166" s="287"/>
      <c r="L166" s="287"/>
      <c r="M166" s="287"/>
      <c r="N166" s="287"/>
    </row>
    <row r="167" spans="1:14" ht="14.9" customHeight="1" x14ac:dyDescent="0.35">
      <c r="A167" s="288"/>
      <c r="B167" s="288"/>
      <c r="E167" s="288"/>
      <c r="F167" s="404"/>
      <c r="G167" s="287"/>
      <c r="H167" s="287"/>
      <c r="I167" s="287"/>
      <c r="J167" s="287"/>
      <c r="K167" s="287"/>
      <c r="L167" s="287"/>
      <c r="M167" s="287"/>
      <c r="N167" s="287"/>
    </row>
    <row r="168" spans="1:14" ht="14.9" customHeight="1" x14ac:dyDescent="0.35">
      <c r="A168" s="288"/>
      <c r="B168" s="288"/>
      <c r="E168" s="288"/>
      <c r="F168" s="404"/>
      <c r="G168" s="287"/>
      <c r="H168" s="287"/>
      <c r="I168" s="287"/>
      <c r="J168" s="287"/>
      <c r="K168" s="287"/>
      <c r="L168" s="287"/>
      <c r="M168" s="287"/>
      <c r="N168" s="287"/>
    </row>
    <row r="169" spans="1:14" ht="14.9" customHeight="1" x14ac:dyDescent="0.35">
      <c r="A169" s="288"/>
      <c r="B169" s="288"/>
      <c r="E169" s="288"/>
      <c r="F169" s="404"/>
      <c r="G169" s="287"/>
      <c r="H169" s="287"/>
      <c r="I169" s="287"/>
      <c r="J169" s="287"/>
      <c r="K169" s="287"/>
      <c r="L169" s="287"/>
      <c r="M169" s="287"/>
      <c r="N169" s="287"/>
    </row>
    <row r="170" spans="1:14" ht="14.9" customHeight="1" x14ac:dyDescent="0.35">
      <c r="A170" s="288"/>
      <c r="B170" s="288"/>
      <c r="E170" s="288"/>
      <c r="F170" s="404"/>
      <c r="G170" s="287"/>
      <c r="H170" s="287"/>
      <c r="I170" s="287"/>
      <c r="J170" s="287"/>
      <c r="K170" s="287"/>
      <c r="L170" s="287"/>
      <c r="M170" s="287"/>
      <c r="N170" s="287"/>
    </row>
    <row r="171" spans="1:14" ht="14.9" customHeight="1" x14ac:dyDescent="0.35">
      <c r="A171" s="288"/>
      <c r="B171" s="288"/>
      <c r="E171" s="288"/>
      <c r="F171" s="404"/>
      <c r="G171" s="287"/>
      <c r="H171" s="287"/>
      <c r="I171" s="287"/>
      <c r="J171" s="287"/>
      <c r="K171" s="287"/>
      <c r="L171" s="287"/>
      <c r="M171" s="287"/>
      <c r="N171" s="287"/>
    </row>
    <row r="172" spans="1:14" ht="14.9" customHeight="1" x14ac:dyDescent="0.35">
      <c r="A172" s="288"/>
      <c r="B172" s="288"/>
      <c r="E172" s="288"/>
      <c r="F172" s="404"/>
      <c r="G172" s="287"/>
      <c r="H172" s="287"/>
      <c r="I172" s="287"/>
      <c r="J172" s="287"/>
      <c r="K172" s="287"/>
      <c r="L172" s="287"/>
      <c r="M172" s="287"/>
      <c r="N172" s="287"/>
    </row>
    <row r="173" spans="1:14" ht="14.9" customHeight="1" x14ac:dyDescent="0.35">
      <c r="A173" s="288"/>
      <c r="B173" s="288"/>
      <c r="E173" s="288"/>
      <c r="F173" s="404"/>
      <c r="G173" s="287"/>
      <c r="H173" s="287"/>
      <c r="I173" s="287"/>
      <c r="J173" s="287"/>
      <c r="K173" s="287"/>
      <c r="L173" s="287"/>
      <c r="M173" s="287"/>
      <c r="N173" s="287"/>
    </row>
    <row r="174" spans="1:14" ht="14.9" customHeight="1" x14ac:dyDescent="0.35">
      <c r="A174" s="288"/>
      <c r="B174" s="288"/>
      <c r="E174" s="288"/>
      <c r="F174" s="404"/>
      <c r="G174" s="287"/>
      <c r="H174" s="287"/>
      <c r="I174" s="287"/>
      <c r="J174" s="287"/>
      <c r="K174" s="287"/>
      <c r="L174" s="287"/>
      <c r="M174" s="287"/>
      <c r="N174" s="287"/>
    </row>
    <row r="175" spans="1:14" ht="14.9" customHeight="1" x14ac:dyDescent="0.35">
      <c r="A175" s="288"/>
      <c r="B175" s="288"/>
      <c r="E175" s="288"/>
      <c r="F175" s="404"/>
      <c r="G175" s="287"/>
      <c r="H175" s="287"/>
      <c r="I175" s="287"/>
      <c r="J175" s="287"/>
      <c r="K175" s="287"/>
      <c r="L175" s="287"/>
      <c r="M175" s="287"/>
      <c r="N175" s="287"/>
    </row>
    <row r="176" spans="1:14" ht="14.9" customHeight="1" x14ac:dyDescent="0.35">
      <c r="A176" s="288"/>
      <c r="B176" s="288"/>
      <c r="E176" s="288"/>
      <c r="F176" s="404"/>
      <c r="G176" s="287"/>
      <c r="H176" s="287"/>
      <c r="I176" s="287"/>
      <c r="J176" s="287"/>
      <c r="K176" s="287"/>
      <c r="L176" s="287"/>
      <c r="M176" s="287"/>
      <c r="N176" s="287"/>
    </row>
    <row r="177" spans="1:14" ht="14.9" customHeight="1" x14ac:dyDescent="0.35">
      <c r="A177" s="288"/>
      <c r="B177" s="288"/>
      <c r="E177" s="288"/>
      <c r="F177" s="404"/>
      <c r="G177" s="287"/>
      <c r="H177" s="287"/>
      <c r="I177" s="287"/>
      <c r="J177" s="287"/>
      <c r="K177" s="287"/>
      <c r="L177" s="287"/>
      <c r="M177" s="287"/>
      <c r="N177" s="287"/>
    </row>
    <row r="178" spans="1:14" ht="14.9" customHeight="1" x14ac:dyDescent="0.35">
      <c r="A178" s="288"/>
      <c r="B178" s="288"/>
      <c r="E178" s="288"/>
      <c r="F178" s="404"/>
      <c r="G178" s="287"/>
      <c r="H178" s="287"/>
      <c r="I178" s="287"/>
      <c r="J178" s="287"/>
      <c r="K178" s="287"/>
      <c r="L178" s="287"/>
      <c r="M178" s="287"/>
      <c r="N178" s="287"/>
    </row>
    <row r="179" spans="1:14" ht="14.9" customHeight="1" x14ac:dyDescent="0.35">
      <c r="A179" s="288"/>
      <c r="B179" s="288"/>
      <c r="E179" s="288"/>
      <c r="F179" s="404"/>
      <c r="G179" s="287"/>
      <c r="H179" s="287"/>
      <c r="I179" s="287"/>
      <c r="J179" s="287"/>
      <c r="K179" s="287"/>
      <c r="L179" s="287"/>
      <c r="M179" s="287"/>
      <c r="N179" s="287"/>
    </row>
    <row r="180" spans="1:14" ht="14.9" customHeight="1" x14ac:dyDescent="0.35">
      <c r="A180" s="288"/>
      <c r="B180" s="288"/>
      <c r="E180" s="288"/>
      <c r="F180" s="404"/>
      <c r="G180" s="287"/>
      <c r="H180" s="287"/>
      <c r="I180" s="287"/>
      <c r="J180" s="287"/>
      <c r="K180" s="287"/>
      <c r="L180" s="287"/>
      <c r="M180" s="287"/>
      <c r="N180" s="287"/>
    </row>
    <row r="181" spans="1:14" ht="14.9" customHeight="1" x14ac:dyDescent="0.35">
      <c r="A181" s="288"/>
      <c r="B181" s="288"/>
      <c r="E181" s="288"/>
      <c r="F181" s="404"/>
      <c r="G181" s="287"/>
      <c r="H181" s="287"/>
      <c r="I181" s="287"/>
      <c r="J181" s="287"/>
      <c r="K181" s="287"/>
      <c r="L181" s="287"/>
      <c r="M181" s="287"/>
      <c r="N181" s="287"/>
    </row>
    <row r="182" spans="1:14" ht="14.9" customHeight="1" x14ac:dyDescent="0.35">
      <c r="A182" s="288"/>
      <c r="B182" s="288"/>
      <c r="E182" s="288"/>
      <c r="F182" s="404"/>
      <c r="G182" s="287"/>
      <c r="H182" s="287"/>
      <c r="I182" s="287"/>
      <c r="J182" s="287"/>
      <c r="K182" s="287"/>
      <c r="L182" s="287"/>
      <c r="M182" s="287"/>
      <c r="N182" s="287"/>
    </row>
    <row r="183" spans="1:14" ht="14.9" customHeight="1" x14ac:dyDescent="0.35">
      <c r="A183" s="288"/>
      <c r="B183" s="288"/>
      <c r="E183" s="288"/>
      <c r="F183" s="404"/>
      <c r="G183" s="287"/>
      <c r="H183" s="287"/>
      <c r="I183" s="287"/>
      <c r="J183" s="287"/>
      <c r="K183" s="287"/>
      <c r="L183" s="287"/>
      <c r="M183" s="287"/>
      <c r="N183" s="287"/>
    </row>
    <row r="184" spans="1:14" ht="14.9" customHeight="1" x14ac:dyDescent="0.35">
      <c r="A184" s="288"/>
      <c r="B184" s="288"/>
      <c r="E184" s="288"/>
      <c r="F184" s="404"/>
      <c r="G184" s="287"/>
      <c r="H184" s="287"/>
      <c r="I184" s="287"/>
      <c r="J184" s="287"/>
      <c r="K184" s="287"/>
      <c r="L184" s="287"/>
      <c r="M184" s="287"/>
      <c r="N184" s="287"/>
    </row>
    <row r="185" spans="1:14" ht="14.9" customHeight="1" x14ac:dyDescent="0.35">
      <c r="A185" s="288"/>
      <c r="B185" s="288"/>
      <c r="E185" s="288"/>
      <c r="F185" s="404"/>
      <c r="G185" s="287"/>
      <c r="H185" s="287"/>
      <c r="I185" s="287"/>
      <c r="J185" s="287"/>
      <c r="K185" s="287"/>
      <c r="L185" s="287"/>
      <c r="M185" s="287"/>
      <c r="N185" s="287"/>
    </row>
    <row r="186" spans="1:14" ht="14.9" customHeight="1" x14ac:dyDescent="0.35">
      <c r="A186" s="288"/>
      <c r="B186" s="288"/>
      <c r="E186" s="288"/>
      <c r="F186" s="404"/>
      <c r="G186" s="287"/>
      <c r="H186" s="287"/>
      <c r="I186" s="287"/>
      <c r="J186" s="287"/>
      <c r="K186" s="287"/>
      <c r="L186" s="287"/>
      <c r="M186" s="287"/>
      <c r="N186" s="287"/>
    </row>
    <row r="187" spans="1:14" ht="14.9" customHeight="1" x14ac:dyDescent="0.35">
      <c r="A187" s="288"/>
      <c r="B187" s="288"/>
      <c r="E187" s="288"/>
      <c r="F187" s="404"/>
      <c r="G187" s="287"/>
      <c r="H187" s="287"/>
      <c r="I187" s="287"/>
      <c r="J187" s="287"/>
      <c r="K187" s="287"/>
      <c r="L187" s="287"/>
      <c r="M187" s="287"/>
      <c r="N187" s="287"/>
    </row>
    <row r="188" spans="1:14" ht="14.9" customHeight="1" x14ac:dyDescent="0.35">
      <c r="A188" s="288"/>
      <c r="B188" s="288"/>
      <c r="E188" s="288"/>
      <c r="F188" s="404"/>
      <c r="G188" s="287"/>
      <c r="H188" s="287"/>
      <c r="I188" s="287"/>
      <c r="J188" s="287"/>
      <c r="K188" s="287"/>
      <c r="L188" s="287"/>
      <c r="M188" s="287"/>
      <c r="N188" s="287"/>
    </row>
    <row r="189" spans="1:14" ht="14.9" customHeight="1" x14ac:dyDescent="0.35">
      <c r="A189" s="288"/>
      <c r="B189" s="288"/>
      <c r="E189" s="288"/>
      <c r="F189" s="404"/>
      <c r="G189" s="287"/>
      <c r="H189" s="287"/>
      <c r="I189" s="287"/>
      <c r="J189" s="287"/>
      <c r="K189" s="287"/>
      <c r="L189" s="287"/>
      <c r="M189" s="287"/>
      <c r="N189" s="287"/>
    </row>
    <row r="190" spans="1:14" ht="14.9" customHeight="1" x14ac:dyDescent="0.35">
      <c r="A190" s="288"/>
      <c r="B190" s="288"/>
      <c r="E190" s="288"/>
      <c r="F190" s="404"/>
      <c r="G190" s="287"/>
      <c r="H190" s="287"/>
      <c r="I190" s="287"/>
      <c r="J190" s="287"/>
      <c r="K190" s="287"/>
      <c r="L190" s="287"/>
      <c r="M190" s="287"/>
      <c r="N190" s="287"/>
    </row>
    <row r="191" spans="1:14" ht="14.9" customHeight="1" x14ac:dyDescent="0.35">
      <c r="A191" s="288"/>
      <c r="B191" s="288"/>
      <c r="E191" s="288"/>
      <c r="F191" s="404"/>
      <c r="G191" s="287"/>
      <c r="H191" s="287"/>
      <c r="I191" s="287"/>
      <c r="J191" s="287"/>
      <c r="K191" s="287"/>
      <c r="L191" s="287"/>
      <c r="M191" s="287"/>
      <c r="N191" s="287"/>
    </row>
    <row r="192" spans="1:14" ht="14.9" customHeight="1" x14ac:dyDescent="0.35">
      <c r="A192" s="288"/>
      <c r="B192" s="288"/>
      <c r="E192" s="288"/>
      <c r="F192" s="404"/>
      <c r="G192" s="287"/>
      <c r="H192" s="287"/>
      <c r="I192" s="287"/>
      <c r="J192" s="287"/>
      <c r="K192" s="287"/>
      <c r="L192" s="287"/>
      <c r="M192" s="287"/>
      <c r="N192" s="287"/>
    </row>
    <row r="193" spans="1:14" ht="14.9" customHeight="1" x14ac:dyDescent="0.35">
      <c r="A193" s="288"/>
      <c r="B193" s="288"/>
      <c r="E193" s="288"/>
      <c r="F193" s="404"/>
      <c r="G193" s="287"/>
      <c r="H193" s="287"/>
      <c r="I193" s="287"/>
      <c r="J193" s="287"/>
      <c r="K193" s="287"/>
      <c r="L193" s="287"/>
      <c r="M193" s="287"/>
      <c r="N193" s="287"/>
    </row>
    <row r="194" spans="1:14" ht="14.9" customHeight="1" x14ac:dyDescent="0.35">
      <c r="A194" s="288"/>
      <c r="B194" s="288"/>
      <c r="E194" s="288"/>
      <c r="F194" s="404"/>
      <c r="G194" s="287"/>
      <c r="H194" s="287"/>
      <c r="I194" s="287"/>
      <c r="J194" s="287"/>
      <c r="K194" s="287"/>
      <c r="L194" s="287"/>
      <c r="M194" s="287"/>
      <c r="N194" s="287"/>
    </row>
    <row r="195" spans="1:14" ht="14.9" customHeight="1" x14ac:dyDescent="0.35">
      <c r="A195" s="288"/>
      <c r="B195" s="288"/>
      <c r="E195" s="288"/>
      <c r="F195" s="404"/>
      <c r="G195" s="287"/>
      <c r="H195" s="287"/>
      <c r="I195" s="287"/>
      <c r="J195" s="287"/>
      <c r="K195" s="287"/>
      <c r="L195" s="287"/>
      <c r="M195" s="287"/>
      <c r="N195" s="287"/>
    </row>
    <row r="196" spans="1:14" ht="14.9" customHeight="1" x14ac:dyDescent="0.35">
      <c r="A196" s="288"/>
      <c r="B196" s="288"/>
      <c r="E196" s="288"/>
      <c r="F196" s="404"/>
      <c r="G196" s="287"/>
      <c r="H196" s="287"/>
      <c r="I196" s="287"/>
      <c r="J196" s="287"/>
      <c r="K196" s="287"/>
      <c r="L196" s="287"/>
      <c r="M196" s="287"/>
      <c r="N196" s="287"/>
    </row>
    <row r="197" spans="1:14" ht="14.9" customHeight="1" x14ac:dyDescent="0.35">
      <c r="A197" s="288"/>
      <c r="B197" s="288"/>
      <c r="E197" s="288"/>
      <c r="F197" s="404"/>
      <c r="G197" s="287"/>
      <c r="H197" s="287"/>
      <c r="I197" s="287"/>
      <c r="J197" s="287"/>
      <c r="K197" s="287"/>
      <c r="L197" s="287"/>
      <c r="M197" s="287"/>
      <c r="N197" s="287"/>
    </row>
    <row r="198" spans="1:14" ht="14.9" customHeight="1" x14ac:dyDescent="0.35">
      <c r="A198" s="288"/>
      <c r="B198" s="288"/>
      <c r="E198" s="288"/>
      <c r="F198" s="404"/>
      <c r="G198" s="287"/>
      <c r="H198" s="287"/>
      <c r="I198" s="287"/>
      <c r="J198" s="287"/>
      <c r="K198" s="287"/>
      <c r="L198" s="287"/>
      <c r="M198" s="287"/>
      <c r="N198" s="287"/>
    </row>
    <row r="199" spans="1:14" ht="14.9" customHeight="1" x14ac:dyDescent="0.35">
      <c r="A199" s="288"/>
      <c r="B199" s="288"/>
      <c r="E199" s="288"/>
      <c r="F199" s="404"/>
      <c r="G199" s="287"/>
      <c r="H199" s="287"/>
      <c r="I199" s="287"/>
      <c r="J199" s="287"/>
      <c r="K199" s="287"/>
      <c r="L199" s="287"/>
      <c r="M199" s="287"/>
      <c r="N199" s="287"/>
    </row>
    <row r="200" spans="1:14" ht="14.9" customHeight="1" x14ac:dyDescent="0.35">
      <c r="A200" s="288"/>
      <c r="B200" s="288"/>
      <c r="E200" s="288"/>
      <c r="F200" s="404"/>
      <c r="G200" s="287"/>
      <c r="H200" s="287"/>
      <c r="I200" s="287"/>
      <c r="J200" s="287"/>
      <c r="K200" s="287"/>
      <c r="L200" s="287"/>
      <c r="M200" s="287"/>
      <c r="N200" s="287"/>
    </row>
    <row r="201" spans="1:14" ht="14.9" customHeight="1" x14ac:dyDescent="0.35">
      <c r="A201" s="288"/>
      <c r="B201" s="288"/>
      <c r="E201" s="288"/>
      <c r="F201" s="404"/>
      <c r="G201" s="287"/>
      <c r="H201" s="287"/>
      <c r="I201" s="287"/>
      <c r="J201" s="287"/>
      <c r="K201" s="287"/>
      <c r="L201" s="287"/>
      <c r="M201" s="287"/>
      <c r="N201" s="287"/>
    </row>
    <row r="202" spans="1:14" ht="14.9" customHeight="1" x14ac:dyDescent="0.35">
      <c r="A202" s="288"/>
      <c r="B202" s="288"/>
      <c r="E202" s="288"/>
      <c r="F202" s="404"/>
      <c r="G202" s="287"/>
      <c r="H202" s="287"/>
      <c r="I202" s="287"/>
      <c r="J202" s="287"/>
      <c r="K202" s="287"/>
      <c r="L202" s="287"/>
      <c r="M202" s="287"/>
      <c r="N202" s="287"/>
    </row>
    <row r="203" spans="1:14" ht="14.9" customHeight="1" x14ac:dyDescent="0.35">
      <c r="A203" s="288"/>
      <c r="B203" s="288"/>
      <c r="E203" s="288"/>
      <c r="F203" s="404"/>
      <c r="G203" s="287"/>
      <c r="H203" s="287"/>
      <c r="I203" s="287"/>
      <c r="J203" s="287"/>
      <c r="K203" s="287"/>
      <c r="L203" s="287"/>
      <c r="M203" s="287"/>
      <c r="N203" s="287"/>
    </row>
    <row r="204" spans="1:14" ht="14.9" customHeight="1" x14ac:dyDescent="0.35">
      <c r="A204" s="288"/>
      <c r="B204" s="288"/>
      <c r="E204" s="288"/>
      <c r="F204" s="404"/>
      <c r="G204" s="287"/>
      <c r="H204" s="287"/>
      <c r="I204" s="287"/>
      <c r="J204" s="287"/>
      <c r="K204" s="287"/>
      <c r="L204" s="287"/>
      <c r="M204" s="287"/>
      <c r="N204" s="287"/>
    </row>
    <row r="205" spans="1:14" ht="14.9" customHeight="1" x14ac:dyDescent="0.35">
      <c r="A205" s="288"/>
      <c r="B205" s="288"/>
      <c r="E205" s="288"/>
      <c r="F205" s="404"/>
      <c r="G205" s="287"/>
      <c r="H205" s="287"/>
      <c r="I205" s="287"/>
      <c r="J205" s="287"/>
      <c r="K205" s="287"/>
      <c r="L205" s="287"/>
      <c r="M205" s="287"/>
      <c r="N205" s="287"/>
    </row>
    <row r="206" spans="1:14" ht="14.9" customHeight="1" x14ac:dyDescent="0.35">
      <c r="A206" s="288"/>
      <c r="B206" s="288"/>
      <c r="E206" s="288"/>
      <c r="F206" s="404"/>
      <c r="G206" s="287"/>
      <c r="H206" s="287"/>
      <c r="I206" s="287"/>
      <c r="J206" s="287"/>
      <c r="K206" s="287"/>
      <c r="L206" s="287"/>
      <c r="M206" s="287"/>
      <c r="N206" s="287"/>
    </row>
    <row r="207" spans="1:14" ht="14.9" customHeight="1" x14ac:dyDescent="0.35">
      <c r="A207" s="288"/>
      <c r="B207" s="288"/>
      <c r="E207" s="288"/>
      <c r="F207" s="404"/>
      <c r="G207" s="287"/>
      <c r="H207" s="287"/>
      <c r="I207" s="287"/>
      <c r="J207" s="287"/>
      <c r="K207" s="287"/>
      <c r="L207" s="287"/>
      <c r="M207" s="287"/>
      <c r="N207" s="287"/>
    </row>
    <row r="208" spans="1:14" ht="14.9" customHeight="1" x14ac:dyDescent="0.35">
      <c r="A208" s="288"/>
      <c r="B208" s="288"/>
      <c r="E208" s="288"/>
      <c r="F208" s="404"/>
      <c r="G208" s="287"/>
      <c r="H208" s="287"/>
      <c r="I208" s="287"/>
      <c r="J208" s="287"/>
      <c r="K208" s="287"/>
      <c r="L208" s="287"/>
      <c r="M208" s="287"/>
      <c r="N208" s="287"/>
    </row>
    <row r="209" spans="1:14" ht="14.9" customHeight="1" x14ac:dyDescent="0.35">
      <c r="A209" s="288"/>
      <c r="B209" s="288"/>
      <c r="E209" s="288"/>
      <c r="F209" s="404"/>
      <c r="G209" s="287"/>
      <c r="H209" s="287"/>
      <c r="I209" s="287"/>
      <c r="J209" s="287"/>
      <c r="K209" s="287"/>
      <c r="L209" s="287"/>
      <c r="M209" s="287"/>
      <c r="N209" s="287"/>
    </row>
    <row r="210" spans="1:14" ht="14.9" customHeight="1" x14ac:dyDescent="0.35">
      <c r="A210" s="288"/>
      <c r="B210" s="288"/>
      <c r="E210" s="288"/>
      <c r="F210" s="404"/>
      <c r="G210" s="287"/>
      <c r="H210" s="287"/>
      <c r="I210" s="287"/>
      <c r="J210" s="287"/>
      <c r="K210" s="287"/>
      <c r="L210" s="287"/>
      <c r="M210" s="287"/>
      <c r="N210" s="287"/>
    </row>
    <row r="211" spans="1:14" ht="14.9" customHeight="1" x14ac:dyDescent="0.35">
      <c r="A211" s="288"/>
      <c r="B211" s="288"/>
      <c r="E211" s="288"/>
      <c r="F211" s="404"/>
      <c r="G211" s="287"/>
      <c r="H211" s="287"/>
      <c r="I211" s="287"/>
      <c r="J211" s="287"/>
      <c r="K211" s="287"/>
      <c r="L211" s="287"/>
      <c r="M211" s="287"/>
      <c r="N211" s="287"/>
    </row>
    <row r="212" spans="1:14" ht="14.9" customHeight="1" x14ac:dyDescent="0.35">
      <c r="A212" s="288"/>
      <c r="B212" s="288"/>
      <c r="E212" s="288"/>
      <c r="F212" s="404"/>
      <c r="G212" s="287"/>
      <c r="H212" s="287"/>
      <c r="I212" s="287"/>
      <c r="J212" s="287"/>
      <c r="K212" s="287"/>
      <c r="L212" s="287"/>
      <c r="M212" s="287"/>
      <c r="N212" s="287"/>
    </row>
    <row r="213" spans="1:14" ht="14.9" customHeight="1" x14ac:dyDescent="0.35">
      <c r="A213" s="288"/>
      <c r="B213" s="288"/>
      <c r="E213" s="288"/>
      <c r="F213" s="404"/>
      <c r="G213" s="287"/>
      <c r="H213" s="287"/>
      <c r="I213" s="287"/>
      <c r="J213" s="287"/>
      <c r="K213" s="287"/>
      <c r="L213" s="287"/>
      <c r="M213" s="287"/>
      <c r="N213" s="287"/>
    </row>
    <row r="214" spans="1:14" ht="14.9" customHeight="1" x14ac:dyDescent="0.35">
      <c r="A214" s="288"/>
      <c r="B214" s="288"/>
      <c r="E214" s="288"/>
      <c r="F214" s="404"/>
      <c r="G214" s="287"/>
      <c r="H214" s="287"/>
      <c r="I214" s="287"/>
      <c r="J214" s="287"/>
      <c r="K214" s="287"/>
      <c r="L214" s="287"/>
      <c r="M214" s="287"/>
      <c r="N214" s="287"/>
    </row>
    <row r="215" spans="1:14" ht="14.9" customHeight="1" x14ac:dyDescent="0.35">
      <c r="A215" s="288"/>
      <c r="B215" s="288"/>
      <c r="E215" s="288"/>
      <c r="F215" s="404"/>
      <c r="G215" s="287"/>
      <c r="H215" s="287"/>
      <c r="I215" s="287"/>
      <c r="J215" s="287"/>
      <c r="K215" s="287"/>
      <c r="L215" s="287"/>
      <c r="M215" s="287"/>
      <c r="N215" s="287"/>
    </row>
    <row r="216" spans="1:14" ht="14.9" customHeight="1" x14ac:dyDescent="0.35">
      <c r="A216" s="288"/>
      <c r="B216" s="288"/>
      <c r="E216" s="288"/>
      <c r="F216" s="404"/>
      <c r="G216" s="287"/>
      <c r="H216" s="287"/>
      <c r="I216" s="287"/>
      <c r="J216" s="287"/>
      <c r="K216" s="287"/>
      <c r="L216" s="287"/>
      <c r="M216" s="287"/>
      <c r="N216" s="287"/>
    </row>
    <row r="217" spans="1:14" ht="14.9" customHeight="1" x14ac:dyDescent="0.35">
      <c r="A217" s="288"/>
      <c r="B217" s="288"/>
      <c r="E217" s="288"/>
      <c r="F217" s="404"/>
      <c r="G217" s="287"/>
      <c r="H217" s="287"/>
      <c r="I217" s="287"/>
      <c r="J217" s="287"/>
      <c r="K217" s="287"/>
      <c r="L217" s="287"/>
      <c r="M217" s="287"/>
      <c r="N217" s="287"/>
    </row>
    <row r="218" spans="1:14" ht="14.9" customHeight="1" x14ac:dyDescent="0.35">
      <c r="A218" s="288"/>
      <c r="B218" s="288"/>
      <c r="E218" s="288"/>
      <c r="F218" s="404"/>
      <c r="G218" s="287"/>
      <c r="H218" s="287"/>
      <c r="I218" s="287"/>
      <c r="J218" s="287"/>
      <c r="K218" s="287"/>
      <c r="L218" s="287"/>
      <c r="M218" s="287"/>
      <c r="N218" s="287"/>
    </row>
    <row r="219" spans="1:14" ht="14.9" customHeight="1" x14ac:dyDescent="0.35">
      <c r="A219" s="288"/>
      <c r="B219" s="288"/>
      <c r="E219" s="288"/>
      <c r="F219" s="404"/>
      <c r="G219" s="287"/>
      <c r="H219" s="287"/>
      <c r="I219" s="287"/>
      <c r="J219" s="287"/>
      <c r="K219" s="287"/>
      <c r="L219" s="287"/>
      <c r="M219" s="287"/>
      <c r="N219" s="287"/>
    </row>
    <row r="220" spans="1:14" ht="14.9" customHeight="1" x14ac:dyDescent="0.35">
      <c r="A220" s="288"/>
      <c r="B220" s="288"/>
      <c r="E220" s="288"/>
      <c r="F220" s="404"/>
      <c r="G220" s="287"/>
      <c r="H220" s="287"/>
      <c r="I220" s="287"/>
      <c r="J220" s="287"/>
      <c r="K220" s="287"/>
      <c r="L220" s="287"/>
      <c r="M220" s="287"/>
      <c r="N220" s="287"/>
    </row>
    <row r="221" spans="1:14" ht="14.9" customHeight="1" x14ac:dyDescent="0.35">
      <c r="A221" s="288"/>
      <c r="B221" s="288"/>
      <c r="E221" s="288"/>
      <c r="F221" s="404"/>
      <c r="G221" s="287"/>
      <c r="H221" s="287"/>
      <c r="I221" s="287"/>
      <c r="J221" s="287"/>
      <c r="K221" s="287"/>
      <c r="L221" s="287"/>
      <c r="M221" s="287"/>
      <c r="N221" s="287"/>
    </row>
    <row r="222" spans="1:14" ht="14.9" customHeight="1" x14ac:dyDescent="0.35">
      <c r="A222" s="288"/>
      <c r="B222" s="288"/>
      <c r="E222" s="288"/>
      <c r="F222" s="404"/>
      <c r="G222" s="287"/>
      <c r="H222" s="287"/>
      <c r="I222" s="287"/>
      <c r="J222" s="287"/>
      <c r="K222" s="287"/>
      <c r="L222" s="287"/>
      <c r="M222" s="287"/>
      <c r="N222" s="287"/>
    </row>
    <row r="223" spans="1:14" ht="14.9" customHeight="1" x14ac:dyDescent="0.35">
      <c r="A223" s="288"/>
      <c r="B223" s="288"/>
      <c r="E223" s="288"/>
      <c r="F223" s="404"/>
      <c r="G223" s="287"/>
      <c r="H223" s="287"/>
      <c r="I223" s="287"/>
      <c r="J223" s="287"/>
      <c r="K223" s="287"/>
      <c r="L223" s="287"/>
      <c r="M223" s="287"/>
      <c r="N223" s="287"/>
    </row>
    <row r="224" spans="1:14" ht="14.9" customHeight="1" x14ac:dyDescent="0.35">
      <c r="A224" s="288"/>
      <c r="B224" s="288"/>
      <c r="E224" s="288"/>
      <c r="F224" s="404"/>
      <c r="G224" s="287"/>
      <c r="H224" s="287"/>
      <c r="I224" s="287"/>
      <c r="J224" s="287"/>
      <c r="K224" s="287"/>
      <c r="L224" s="287"/>
      <c r="M224" s="287"/>
      <c r="N224" s="287"/>
    </row>
    <row r="225" spans="1:14" ht="14.9" customHeight="1" x14ac:dyDescent="0.35">
      <c r="A225" s="288"/>
      <c r="B225" s="288"/>
      <c r="E225" s="288"/>
      <c r="F225" s="404"/>
      <c r="G225" s="287"/>
      <c r="H225" s="287"/>
      <c r="I225" s="287"/>
      <c r="J225" s="287"/>
      <c r="K225" s="287"/>
      <c r="L225" s="287"/>
      <c r="M225" s="287"/>
      <c r="N225" s="287"/>
    </row>
    <row r="226" spans="1:14" ht="14.9" customHeight="1" x14ac:dyDescent="0.35">
      <c r="A226" s="288"/>
      <c r="B226" s="288"/>
      <c r="E226" s="288"/>
      <c r="F226" s="404"/>
      <c r="G226" s="287"/>
      <c r="H226" s="287"/>
      <c r="I226" s="287"/>
      <c r="J226" s="287"/>
      <c r="K226" s="287"/>
      <c r="L226" s="287"/>
      <c r="M226" s="287"/>
      <c r="N226" s="287"/>
    </row>
    <row r="227" spans="1:14" ht="14.9" customHeight="1" x14ac:dyDescent="0.35">
      <c r="A227" s="288"/>
      <c r="B227" s="288"/>
      <c r="E227" s="288"/>
      <c r="F227" s="404"/>
      <c r="G227" s="287"/>
      <c r="H227" s="287"/>
      <c r="I227" s="287"/>
      <c r="J227" s="287"/>
      <c r="K227" s="287"/>
      <c r="L227" s="287"/>
      <c r="M227" s="287"/>
      <c r="N227" s="287"/>
    </row>
    <row r="228" spans="1:14" ht="14.9" customHeight="1" x14ac:dyDescent="0.35">
      <c r="A228" s="288"/>
      <c r="B228" s="288"/>
      <c r="E228" s="288"/>
      <c r="F228" s="404"/>
      <c r="G228" s="287"/>
      <c r="H228" s="287"/>
      <c r="I228" s="287"/>
      <c r="J228" s="287"/>
      <c r="K228" s="287"/>
      <c r="L228" s="287"/>
      <c r="M228" s="287"/>
      <c r="N228" s="287"/>
    </row>
    <row r="229" spans="1:14" ht="14.9" customHeight="1" x14ac:dyDescent="0.35">
      <c r="A229" s="288"/>
      <c r="B229" s="288"/>
      <c r="E229" s="288"/>
      <c r="F229" s="404"/>
      <c r="G229" s="287"/>
      <c r="H229" s="287"/>
      <c r="I229" s="287"/>
      <c r="J229" s="287"/>
      <c r="K229" s="287"/>
      <c r="L229" s="287"/>
      <c r="M229" s="287"/>
      <c r="N229" s="287"/>
    </row>
    <row r="230" spans="1:14" ht="14.9" customHeight="1" x14ac:dyDescent="0.35">
      <c r="A230" s="288"/>
      <c r="B230" s="288"/>
      <c r="E230" s="288"/>
      <c r="F230" s="404"/>
      <c r="G230" s="287"/>
      <c r="H230" s="287"/>
      <c r="I230" s="287"/>
      <c r="J230" s="287"/>
      <c r="K230" s="287"/>
      <c r="L230" s="287"/>
      <c r="M230" s="287"/>
      <c r="N230" s="287"/>
    </row>
    <row r="231" spans="1:14" ht="14.9" customHeight="1" x14ac:dyDescent="0.35">
      <c r="A231" s="288"/>
      <c r="B231" s="288"/>
      <c r="E231" s="288"/>
      <c r="F231" s="404"/>
      <c r="G231" s="287"/>
      <c r="H231" s="287"/>
      <c r="I231" s="287"/>
      <c r="J231" s="287"/>
      <c r="K231" s="287"/>
      <c r="L231" s="287"/>
      <c r="M231" s="287"/>
      <c r="N231" s="287"/>
    </row>
    <row r="232" spans="1:14" ht="14.9" customHeight="1" x14ac:dyDescent="0.35">
      <c r="A232" s="288"/>
      <c r="B232" s="288"/>
      <c r="E232" s="288"/>
      <c r="F232" s="404"/>
      <c r="G232" s="287"/>
      <c r="H232" s="287"/>
      <c r="I232" s="287"/>
      <c r="J232" s="287"/>
      <c r="K232" s="287"/>
      <c r="L232" s="287"/>
      <c r="M232" s="287"/>
      <c r="N232" s="287"/>
    </row>
    <row r="233" spans="1:14" ht="14.9" customHeight="1" x14ac:dyDescent="0.35">
      <c r="A233" s="288"/>
      <c r="B233" s="288"/>
      <c r="E233" s="288"/>
      <c r="F233" s="404"/>
      <c r="G233" s="287"/>
      <c r="H233" s="287"/>
      <c r="I233" s="287"/>
      <c r="J233" s="287"/>
      <c r="K233" s="287"/>
      <c r="L233" s="287"/>
      <c r="M233" s="287"/>
      <c r="N233" s="287"/>
    </row>
    <row r="234" spans="1:14" ht="14.9" customHeight="1" x14ac:dyDescent="0.35">
      <c r="A234" s="288"/>
      <c r="B234" s="288"/>
      <c r="E234" s="288"/>
      <c r="F234" s="404"/>
      <c r="G234" s="287"/>
      <c r="H234" s="287"/>
      <c r="I234" s="287"/>
      <c r="J234" s="287"/>
      <c r="K234" s="287"/>
      <c r="L234" s="287"/>
      <c r="M234" s="287"/>
      <c r="N234" s="287"/>
    </row>
    <row r="235" spans="1:14" ht="14.9" customHeight="1" x14ac:dyDescent="0.35">
      <c r="A235" s="288"/>
      <c r="B235" s="288"/>
      <c r="E235" s="288"/>
      <c r="F235" s="404"/>
      <c r="G235" s="287"/>
      <c r="H235" s="287"/>
      <c r="I235" s="287"/>
      <c r="J235" s="287"/>
      <c r="K235" s="287"/>
      <c r="L235" s="287"/>
      <c r="M235" s="287"/>
      <c r="N235" s="287"/>
    </row>
    <row r="236" spans="1:14" ht="14.9" customHeight="1" x14ac:dyDescent="0.35">
      <c r="A236" s="288"/>
      <c r="B236" s="288"/>
      <c r="E236" s="288"/>
      <c r="F236" s="404"/>
      <c r="G236" s="287"/>
      <c r="H236" s="287"/>
      <c r="I236" s="287"/>
      <c r="J236" s="287"/>
      <c r="K236" s="287"/>
      <c r="L236" s="287"/>
      <c r="M236" s="287"/>
      <c r="N236" s="287"/>
    </row>
    <row r="237" spans="1:14" ht="14.9" customHeight="1" x14ac:dyDescent="0.35">
      <c r="A237" s="288"/>
      <c r="B237" s="288"/>
      <c r="E237" s="288"/>
      <c r="F237" s="404"/>
      <c r="G237" s="287"/>
      <c r="H237" s="287"/>
      <c r="I237" s="287"/>
      <c r="J237" s="287"/>
      <c r="K237" s="287"/>
      <c r="L237" s="287"/>
      <c r="M237" s="287"/>
      <c r="N237" s="287"/>
    </row>
    <row r="238" spans="1:14" ht="14.9" customHeight="1" x14ac:dyDescent="0.35">
      <c r="A238" s="288"/>
      <c r="B238" s="288"/>
      <c r="E238" s="288"/>
      <c r="F238" s="404"/>
      <c r="G238" s="287"/>
      <c r="H238" s="287"/>
      <c r="I238" s="287"/>
      <c r="J238" s="287"/>
      <c r="K238" s="287"/>
      <c r="L238" s="287"/>
      <c r="M238" s="287"/>
      <c r="N238" s="287"/>
    </row>
    <row r="239" spans="1:14" ht="14.9" customHeight="1" x14ac:dyDescent="0.35">
      <c r="A239" s="288"/>
      <c r="B239" s="288"/>
      <c r="E239" s="288"/>
      <c r="F239" s="404"/>
      <c r="G239" s="287"/>
      <c r="H239" s="287"/>
      <c r="I239" s="287"/>
      <c r="J239" s="287"/>
      <c r="K239" s="287"/>
      <c r="L239" s="287"/>
      <c r="M239" s="287"/>
      <c r="N239" s="287"/>
    </row>
    <row r="240" spans="1:14" ht="14.9" customHeight="1" x14ac:dyDescent="0.35">
      <c r="A240" s="288"/>
      <c r="B240" s="288"/>
      <c r="E240" s="288"/>
      <c r="F240" s="404"/>
      <c r="G240" s="287"/>
      <c r="H240" s="287"/>
      <c r="I240" s="287"/>
      <c r="J240" s="287"/>
      <c r="K240" s="287"/>
      <c r="L240" s="287"/>
      <c r="M240" s="287"/>
      <c r="N240" s="287"/>
    </row>
    <row r="241" spans="1:14" ht="14.9" customHeight="1" x14ac:dyDescent="0.35">
      <c r="A241" s="288"/>
      <c r="B241" s="288"/>
      <c r="E241" s="288"/>
      <c r="F241" s="404"/>
      <c r="G241" s="287"/>
      <c r="H241" s="287"/>
      <c r="I241" s="287"/>
      <c r="J241" s="287"/>
      <c r="K241" s="287"/>
      <c r="L241" s="287"/>
      <c r="M241" s="287"/>
      <c r="N241" s="287"/>
    </row>
    <row r="242" spans="1:14" ht="14.9" customHeight="1" x14ac:dyDescent="0.35">
      <c r="A242" s="288"/>
      <c r="B242" s="288"/>
      <c r="E242" s="288"/>
      <c r="F242" s="404"/>
      <c r="G242" s="287"/>
      <c r="H242" s="287"/>
      <c r="I242" s="287"/>
      <c r="J242" s="287"/>
      <c r="K242" s="287"/>
      <c r="L242" s="287"/>
      <c r="M242" s="287"/>
      <c r="N242" s="287"/>
    </row>
    <row r="243" spans="1:14" ht="14.9" customHeight="1" x14ac:dyDescent="0.35">
      <c r="A243" s="288"/>
      <c r="B243" s="288"/>
      <c r="E243" s="288"/>
      <c r="F243" s="404"/>
      <c r="G243" s="287"/>
      <c r="H243" s="287"/>
      <c r="I243" s="287"/>
      <c r="J243" s="287"/>
      <c r="K243" s="287"/>
      <c r="L243" s="287"/>
      <c r="M243" s="287"/>
      <c r="N243" s="287"/>
    </row>
    <row r="244" spans="1:14" ht="14.9" customHeight="1" x14ac:dyDescent="0.35">
      <c r="A244" s="288"/>
      <c r="B244" s="288"/>
      <c r="E244" s="288"/>
      <c r="F244" s="404"/>
      <c r="G244" s="287"/>
      <c r="H244" s="287"/>
      <c r="I244" s="287"/>
      <c r="J244" s="287"/>
      <c r="K244" s="287"/>
      <c r="L244" s="287"/>
      <c r="M244" s="287"/>
      <c r="N244" s="287"/>
    </row>
    <row r="245" spans="1:14" ht="14.9" customHeight="1" x14ac:dyDescent="0.35">
      <c r="A245" s="288"/>
      <c r="B245" s="288"/>
      <c r="E245" s="288"/>
      <c r="F245" s="404"/>
      <c r="G245" s="287"/>
      <c r="H245" s="287"/>
      <c r="I245" s="287"/>
      <c r="J245" s="287"/>
      <c r="K245" s="287"/>
      <c r="L245" s="287"/>
      <c r="M245" s="287"/>
      <c r="N245" s="287"/>
    </row>
    <row r="246" spans="1:14" ht="14.9" customHeight="1" x14ac:dyDescent="0.35">
      <c r="A246" s="288"/>
      <c r="B246" s="288"/>
      <c r="E246" s="288"/>
      <c r="F246" s="404"/>
      <c r="G246" s="287"/>
      <c r="H246" s="287"/>
      <c r="I246" s="287"/>
      <c r="J246" s="287"/>
      <c r="K246" s="287"/>
      <c r="L246" s="287"/>
      <c r="M246" s="287"/>
      <c r="N246" s="287"/>
    </row>
    <row r="247" spans="1:14" ht="14.9" customHeight="1" x14ac:dyDescent="0.35">
      <c r="A247" s="288"/>
      <c r="B247" s="288"/>
      <c r="E247" s="288"/>
      <c r="F247" s="404"/>
      <c r="G247" s="287"/>
      <c r="H247" s="287"/>
      <c r="I247" s="287"/>
      <c r="J247" s="287"/>
      <c r="K247" s="287"/>
      <c r="L247" s="287"/>
      <c r="M247" s="287"/>
      <c r="N247" s="287"/>
    </row>
    <row r="248" spans="1:14" ht="14.9" customHeight="1" x14ac:dyDescent="0.35">
      <c r="A248" s="288"/>
      <c r="B248" s="288"/>
      <c r="E248" s="288"/>
      <c r="F248" s="404"/>
      <c r="G248" s="287"/>
      <c r="H248" s="287"/>
      <c r="I248" s="287"/>
      <c r="J248" s="287"/>
      <c r="K248" s="287"/>
      <c r="L248" s="287"/>
      <c r="M248" s="287"/>
      <c r="N248" s="287"/>
    </row>
    <row r="249" spans="1:14" ht="14.9" customHeight="1" x14ac:dyDescent="0.35">
      <c r="A249" s="288"/>
      <c r="B249" s="288"/>
      <c r="E249" s="288"/>
      <c r="F249" s="404"/>
      <c r="G249" s="287"/>
      <c r="H249" s="287"/>
      <c r="I249" s="287"/>
      <c r="J249" s="287"/>
      <c r="K249" s="287"/>
      <c r="L249" s="287"/>
      <c r="M249" s="287"/>
      <c r="N249" s="287"/>
    </row>
    <row r="250" spans="1:14" ht="14.9" customHeight="1" x14ac:dyDescent="0.35">
      <c r="A250" s="288"/>
      <c r="B250" s="288"/>
      <c r="E250" s="288"/>
      <c r="F250" s="404"/>
      <c r="G250" s="287"/>
      <c r="H250" s="287"/>
      <c r="I250" s="287"/>
      <c r="J250" s="287"/>
      <c r="K250" s="287"/>
      <c r="L250" s="287"/>
      <c r="M250" s="287"/>
      <c r="N250" s="287"/>
    </row>
    <row r="251" spans="1:14" ht="14.9" customHeight="1" x14ac:dyDescent="0.35">
      <c r="A251" s="288"/>
      <c r="B251" s="288"/>
      <c r="E251" s="288"/>
      <c r="F251" s="404"/>
      <c r="G251" s="287"/>
      <c r="H251" s="287"/>
      <c r="I251" s="287"/>
      <c r="J251" s="287"/>
      <c r="K251" s="287"/>
      <c r="L251" s="287"/>
      <c r="M251" s="287"/>
      <c r="N251" s="287"/>
    </row>
    <row r="252" spans="1:14" ht="14.9" customHeight="1" x14ac:dyDescent="0.35">
      <c r="A252" s="288"/>
      <c r="B252" s="288"/>
      <c r="E252" s="288"/>
      <c r="F252" s="404"/>
      <c r="G252" s="287"/>
      <c r="H252" s="287"/>
      <c r="I252" s="287"/>
      <c r="J252" s="287"/>
      <c r="K252" s="287"/>
      <c r="L252" s="287"/>
      <c r="M252" s="287"/>
      <c r="N252" s="287"/>
    </row>
    <row r="253" spans="1:14" ht="14.9" customHeight="1" x14ac:dyDescent="0.35">
      <c r="A253" s="288"/>
      <c r="B253" s="288"/>
      <c r="E253" s="288"/>
      <c r="F253" s="404"/>
      <c r="G253" s="287"/>
      <c r="H253" s="287"/>
      <c r="I253" s="287"/>
      <c r="J253" s="287"/>
      <c r="K253" s="287"/>
      <c r="L253" s="287"/>
      <c r="M253" s="287"/>
      <c r="N253" s="287"/>
    </row>
    <row r="254" spans="1:14" ht="14.9" customHeight="1" x14ac:dyDescent="0.35">
      <c r="A254" s="288"/>
      <c r="B254" s="288"/>
      <c r="E254" s="288"/>
      <c r="F254" s="404"/>
      <c r="G254" s="287"/>
      <c r="H254" s="287"/>
      <c r="I254" s="287"/>
      <c r="J254" s="287"/>
      <c r="K254" s="287"/>
      <c r="L254" s="287"/>
      <c r="M254" s="287"/>
      <c r="N254" s="287"/>
    </row>
    <row r="255" spans="1:14" ht="14.9" customHeight="1" x14ac:dyDescent="0.35">
      <c r="A255" s="288"/>
      <c r="B255" s="288"/>
      <c r="E255" s="288"/>
      <c r="F255" s="404"/>
      <c r="G255" s="287"/>
      <c r="H255" s="287"/>
      <c r="I255" s="287"/>
      <c r="J255" s="287"/>
      <c r="K255" s="287"/>
      <c r="L255" s="287"/>
      <c r="M255" s="287"/>
      <c r="N255" s="287"/>
    </row>
    <row r="256" spans="1:14" ht="14.9" customHeight="1" x14ac:dyDescent="0.35">
      <c r="A256" s="288"/>
      <c r="B256" s="288"/>
      <c r="E256" s="288"/>
      <c r="F256" s="404"/>
      <c r="G256" s="287"/>
      <c r="H256" s="287"/>
      <c r="I256" s="287"/>
      <c r="J256" s="287"/>
      <c r="K256" s="287"/>
      <c r="L256" s="287"/>
      <c r="M256" s="287"/>
      <c r="N256" s="287"/>
    </row>
    <row r="257" spans="1:14" ht="14.9" customHeight="1" x14ac:dyDescent="0.35">
      <c r="A257" s="288"/>
      <c r="B257" s="288"/>
      <c r="E257" s="288"/>
      <c r="F257" s="404"/>
      <c r="G257" s="287"/>
      <c r="H257" s="287"/>
      <c r="I257" s="287"/>
      <c r="J257" s="287"/>
      <c r="K257" s="287"/>
      <c r="L257" s="287"/>
      <c r="M257" s="287"/>
      <c r="N257" s="287"/>
    </row>
    <row r="258" spans="1:14" ht="14.9" customHeight="1" x14ac:dyDescent="0.35">
      <c r="A258" s="288"/>
      <c r="B258" s="288"/>
      <c r="E258" s="288"/>
      <c r="F258" s="404"/>
      <c r="G258" s="287"/>
      <c r="H258" s="287"/>
      <c r="I258" s="287"/>
      <c r="J258" s="287"/>
      <c r="K258" s="287"/>
      <c r="L258" s="287"/>
      <c r="M258" s="287"/>
      <c r="N258" s="287"/>
    </row>
    <row r="259" spans="1:14" ht="14.9" customHeight="1" x14ac:dyDescent="0.35">
      <c r="A259" s="288"/>
      <c r="B259" s="288"/>
      <c r="E259" s="288"/>
      <c r="F259" s="404"/>
      <c r="G259" s="287"/>
      <c r="H259" s="287"/>
      <c r="I259" s="287"/>
      <c r="J259" s="287"/>
      <c r="K259" s="287"/>
      <c r="L259" s="287"/>
      <c r="M259" s="287"/>
      <c r="N259" s="287"/>
    </row>
    <row r="260" spans="1:14" ht="14.9" customHeight="1" x14ac:dyDescent="0.35">
      <c r="A260" s="288"/>
      <c r="B260" s="288"/>
      <c r="E260" s="288"/>
      <c r="F260" s="404"/>
      <c r="G260" s="287"/>
      <c r="H260" s="287"/>
      <c r="I260" s="287"/>
      <c r="J260" s="287"/>
      <c r="K260" s="287"/>
      <c r="L260" s="287"/>
      <c r="M260" s="287"/>
      <c r="N260" s="287"/>
    </row>
    <row r="261" spans="1:14" ht="14.9" customHeight="1" x14ac:dyDescent="0.35">
      <c r="A261" s="288"/>
      <c r="B261" s="288"/>
      <c r="E261" s="288"/>
      <c r="F261" s="404"/>
      <c r="G261" s="287"/>
      <c r="H261" s="287"/>
      <c r="I261" s="287"/>
      <c r="J261" s="287"/>
      <c r="K261" s="287"/>
      <c r="L261" s="287"/>
      <c r="M261" s="287"/>
      <c r="N261" s="287"/>
    </row>
    <row r="262" spans="1:14" ht="14.9" customHeight="1" x14ac:dyDescent="0.35">
      <c r="A262" s="288"/>
      <c r="B262" s="288"/>
      <c r="E262" s="288"/>
      <c r="F262" s="404"/>
      <c r="G262" s="287"/>
      <c r="H262" s="287"/>
      <c r="I262" s="287"/>
      <c r="J262" s="287"/>
      <c r="K262" s="287"/>
      <c r="L262" s="287"/>
      <c r="M262" s="287"/>
      <c r="N262" s="287"/>
    </row>
    <row r="263" spans="1:14" ht="14.9" customHeight="1" x14ac:dyDescent="0.35">
      <c r="A263" s="288"/>
      <c r="B263" s="288"/>
      <c r="E263" s="288"/>
      <c r="F263" s="404"/>
      <c r="G263" s="287"/>
      <c r="H263" s="287"/>
      <c r="I263" s="287"/>
      <c r="J263" s="287"/>
      <c r="K263" s="287"/>
      <c r="L263" s="287"/>
      <c r="M263" s="287"/>
      <c r="N263" s="287"/>
    </row>
    <row r="264" spans="1:14" ht="14.9" customHeight="1" x14ac:dyDescent="0.35">
      <c r="A264" s="288"/>
      <c r="B264" s="288"/>
      <c r="E264" s="288"/>
      <c r="F264" s="404"/>
      <c r="G264" s="287"/>
      <c r="H264" s="287"/>
      <c r="I264" s="287"/>
      <c r="J264" s="287"/>
      <c r="K264" s="287"/>
      <c r="L264" s="287"/>
      <c r="M264" s="287"/>
      <c r="N264" s="287"/>
    </row>
    <row r="265" spans="1:14" ht="14.9" customHeight="1" x14ac:dyDescent="0.35">
      <c r="A265" s="288"/>
      <c r="B265" s="288"/>
      <c r="E265" s="288"/>
      <c r="F265" s="404"/>
      <c r="G265" s="287"/>
      <c r="H265" s="287"/>
      <c r="I265" s="287"/>
      <c r="J265" s="287"/>
      <c r="K265" s="287"/>
      <c r="L265" s="287"/>
      <c r="M265" s="287"/>
      <c r="N265" s="287"/>
    </row>
    <row r="266" spans="1:14" ht="14.9" customHeight="1" x14ac:dyDescent="0.35">
      <c r="A266" s="288"/>
      <c r="B266" s="288"/>
      <c r="E266" s="288"/>
      <c r="F266" s="404"/>
      <c r="G266" s="287"/>
      <c r="H266" s="287"/>
      <c r="I266" s="287"/>
      <c r="J266" s="287"/>
      <c r="K266" s="287"/>
      <c r="L266" s="287"/>
      <c r="M266" s="287"/>
      <c r="N266" s="287"/>
    </row>
    <row r="267" spans="1:14" ht="14.9" customHeight="1" x14ac:dyDescent="0.35">
      <c r="A267" s="288"/>
      <c r="B267" s="288"/>
      <c r="E267" s="288"/>
      <c r="F267" s="404"/>
      <c r="G267" s="287"/>
      <c r="H267" s="287"/>
      <c r="I267" s="287"/>
      <c r="J267" s="287"/>
      <c r="K267" s="287"/>
      <c r="L267" s="287"/>
      <c r="M267" s="287"/>
      <c r="N267" s="287"/>
    </row>
    <row r="268" spans="1:14" ht="14.9" customHeight="1" x14ac:dyDescent="0.35">
      <c r="A268" s="288"/>
      <c r="B268" s="288"/>
      <c r="E268" s="288"/>
      <c r="F268" s="404"/>
      <c r="G268" s="287"/>
      <c r="H268" s="287"/>
      <c r="I268" s="287"/>
      <c r="J268" s="287"/>
      <c r="K268" s="287"/>
      <c r="L268" s="287"/>
      <c r="M268" s="287"/>
      <c r="N268" s="287"/>
    </row>
    <row r="269" spans="1:14" ht="14.9" customHeight="1" x14ac:dyDescent="0.35">
      <c r="A269" s="288"/>
      <c r="B269" s="288"/>
      <c r="E269" s="288"/>
      <c r="F269" s="404"/>
      <c r="G269" s="287"/>
      <c r="H269" s="287"/>
      <c r="I269" s="287"/>
      <c r="J269" s="287"/>
      <c r="K269" s="287"/>
      <c r="L269" s="287"/>
      <c r="M269" s="287"/>
      <c r="N269" s="287"/>
    </row>
    <row r="270" spans="1:14" ht="14.9" customHeight="1" x14ac:dyDescent="0.35">
      <c r="A270" s="288"/>
      <c r="B270" s="288"/>
      <c r="E270" s="288"/>
      <c r="F270" s="404"/>
      <c r="G270" s="287"/>
      <c r="H270" s="287"/>
      <c r="I270" s="287"/>
      <c r="J270" s="287"/>
      <c r="K270" s="287"/>
      <c r="L270" s="287"/>
      <c r="M270" s="287"/>
      <c r="N270" s="287"/>
    </row>
    <row r="271" spans="1:14" ht="14.9" customHeight="1" x14ac:dyDescent="0.35">
      <c r="A271" s="288"/>
      <c r="B271" s="288"/>
      <c r="E271" s="288"/>
      <c r="F271" s="404"/>
      <c r="G271" s="287"/>
      <c r="H271" s="287"/>
      <c r="I271" s="287"/>
      <c r="J271" s="287"/>
      <c r="K271" s="287"/>
      <c r="L271" s="287"/>
      <c r="M271" s="287"/>
      <c r="N271" s="287"/>
    </row>
    <row r="272" spans="1:14" ht="14.9" customHeight="1" x14ac:dyDescent="0.35">
      <c r="A272" s="288"/>
      <c r="B272" s="288"/>
      <c r="E272" s="288"/>
      <c r="F272" s="404"/>
      <c r="G272" s="287"/>
      <c r="H272" s="287"/>
      <c r="I272" s="287"/>
      <c r="J272" s="287"/>
      <c r="K272" s="287"/>
      <c r="L272" s="287"/>
      <c r="M272" s="287"/>
      <c r="N272" s="287"/>
    </row>
    <row r="273" spans="1:14" ht="14.9" customHeight="1" x14ac:dyDescent="0.35">
      <c r="A273" s="288"/>
      <c r="B273" s="288"/>
      <c r="E273" s="288"/>
      <c r="F273" s="404"/>
      <c r="G273" s="287"/>
      <c r="H273" s="287"/>
      <c r="I273" s="287"/>
      <c r="J273" s="287"/>
      <c r="K273" s="287"/>
      <c r="L273" s="287"/>
      <c r="M273" s="287"/>
      <c r="N273" s="287"/>
    </row>
    <row r="274" spans="1:14" ht="14.9" customHeight="1" x14ac:dyDescent="0.35">
      <c r="A274" s="288"/>
      <c r="B274" s="288"/>
      <c r="E274" s="288"/>
      <c r="F274" s="404"/>
      <c r="G274" s="287"/>
      <c r="H274" s="287"/>
      <c r="I274" s="287"/>
      <c r="J274" s="287"/>
      <c r="K274" s="287"/>
      <c r="L274" s="287"/>
      <c r="M274" s="287"/>
      <c r="N274" s="287"/>
    </row>
    <row r="275" spans="1:14" ht="14.9" customHeight="1" x14ac:dyDescent="0.35">
      <c r="A275" s="288"/>
      <c r="B275" s="288"/>
      <c r="E275" s="288"/>
      <c r="F275" s="404"/>
      <c r="G275" s="287"/>
      <c r="H275" s="287"/>
      <c r="I275" s="287"/>
      <c r="J275" s="287"/>
      <c r="K275" s="287"/>
      <c r="L275" s="287"/>
      <c r="M275" s="287"/>
      <c r="N275" s="287"/>
    </row>
    <row r="276" spans="1:14" ht="14.9" customHeight="1" x14ac:dyDescent="0.35">
      <c r="A276" s="288"/>
      <c r="B276" s="288"/>
      <c r="E276" s="288"/>
      <c r="F276" s="404"/>
      <c r="G276" s="287"/>
      <c r="H276" s="287"/>
      <c r="I276" s="287"/>
      <c r="J276" s="287"/>
      <c r="K276" s="287"/>
      <c r="L276" s="287"/>
      <c r="M276" s="287"/>
      <c r="N276" s="287"/>
    </row>
    <row r="277" spans="1:14" ht="14.9" customHeight="1" x14ac:dyDescent="0.35">
      <c r="A277" s="288"/>
      <c r="B277" s="288"/>
      <c r="E277" s="288"/>
      <c r="F277" s="404"/>
      <c r="G277" s="287"/>
      <c r="H277" s="287"/>
      <c r="I277" s="287"/>
      <c r="J277" s="287"/>
      <c r="K277" s="287"/>
      <c r="L277" s="287"/>
      <c r="M277" s="287"/>
      <c r="N277" s="287"/>
    </row>
    <row r="278" spans="1:14" ht="14.9" customHeight="1" x14ac:dyDescent="0.35">
      <c r="A278" s="288"/>
      <c r="B278" s="288"/>
      <c r="E278" s="288"/>
      <c r="F278" s="404"/>
      <c r="G278" s="287"/>
      <c r="H278" s="287"/>
      <c r="I278" s="287"/>
      <c r="J278" s="287"/>
      <c r="K278" s="287"/>
      <c r="L278" s="287"/>
      <c r="M278" s="287"/>
      <c r="N278" s="287"/>
    </row>
    <row r="279" spans="1:14" ht="14.9" customHeight="1" x14ac:dyDescent="0.35">
      <c r="A279" s="288"/>
      <c r="B279" s="288"/>
      <c r="E279" s="288"/>
      <c r="F279" s="404"/>
      <c r="G279" s="287"/>
      <c r="H279" s="287"/>
      <c r="I279" s="287"/>
      <c r="J279" s="287"/>
      <c r="K279" s="287"/>
      <c r="L279" s="287"/>
      <c r="M279" s="287"/>
      <c r="N279" s="287"/>
    </row>
    <row r="280" spans="1:14" ht="14.9" customHeight="1" x14ac:dyDescent="0.35">
      <c r="A280" s="288"/>
      <c r="B280" s="288"/>
      <c r="E280" s="288"/>
      <c r="F280" s="404"/>
      <c r="G280" s="287"/>
      <c r="H280" s="287"/>
      <c r="I280" s="287"/>
      <c r="J280" s="287"/>
      <c r="K280" s="287"/>
      <c r="L280" s="287"/>
      <c r="M280" s="287"/>
      <c r="N280" s="287"/>
    </row>
    <row r="281" spans="1:14" ht="14.9" customHeight="1" x14ac:dyDescent="0.35">
      <c r="A281" s="288"/>
      <c r="B281" s="288"/>
      <c r="E281" s="288"/>
      <c r="F281" s="404"/>
      <c r="G281" s="287"/>
      <c r="H281" s="287"/>
      <c r="I281" s="287"/>
      <c r="J281" s="287"/>
      <c r="K281" s="287"/>
      <c r="L281" s="287"/>
      <c r="M281" s="287"/>
      <c r="N281" s="287"/>
    </row>
    <row r="282" spans="1:14" ht="14.9" customHeight="1" x14ac:dyDescent="0.35">
      <c r="A282" s="288"/>
      <c r="B282" s="288"/>
      <c r="E282" s="288"/>
      <c r="F282" s="404"/>
      <c r="G282" s="287"/>
      <c r="H282" s="287"/>
      <c r="I282" s="287"/>
      <c r="J282" s="287"/>
      <c r="K282" s="287"/>
      <c r="L282" s="287"/>
      <c r="M282" s="287"/>
      <c r="N282" s="287"/>
    </row>
    <row r="283" spans="1:14" ht="14.9" customHeight="1" x14ac:dyDescent="0.35">
      <c r="A283" s="288"/>
      <c r="B283" s="288"/>
      <c r="E283" s="288"/>
      <c r="F283" s="404"/>
      <c r="G283" s="287"/>
      <c r="H283" s="287"/>
      <c r="I283" s="287"/>
      <c r="J283" s="287"/>
      <c r="K283" s="287"/>
      <c r="L283" s="287"/>
      <c r="M283" s="287"/>
      <c r="N283" s="287"/>
    </row>
    <row r="284" spans="1:14" ht="14.9" customHeight="1" x14ac:dyDescent="0.35">
      <c r="A284" s="288"/>
      <c r="B284" s="288"/>
      <c r="E284" s="288"/>
      <c r="F284" s="404"/>
      <c r="G284" s="287"/>
      <c r="H284" s="287"/>
      <c r="I284" s="287"/>
      <c r="J284" s="287"/>
      <c r="K284" s="287"/>
      <c r="L284" s="287"/>
      <c r="M284" s="287"/>
      <c r="N284" s="287"/>
    </row>
    <row r="285" spans="1:14" ht="14.9" customHeight="1" x14ac:dyDescent="0.35">
      <c r="A285" s="288"/>
      <c r="B285" s="288"/>
      <c r="E285" s="288"/>
      <c r="F285" s="404"/>
      <c r="G285" s="287"/>
      <c r="H285" s="287"/>
      <c r="I285" s="287"/>
      <c r="J285" s="287"/>
      <c r="K285" s="287"/>
      <c r="L285" s="287"/>
      <c r="M285" s="287"/>
      <c r="N285" s="287"/>
    </row>
    <row r="286" spans="1:14" ht="14.9" customHeight="1" x14ac:dyDescent="0.35">
      <c r="A286" s="288"/>
      <c r="B286" s="288"/>
      <c r="E286" s="288"/>
      <c r="F286" s="404"/>
      <c r="G286" s="287"/>
      <c r="H286" s="287"/>
      <c r="I286" s="287"/>
      <c r="J286" s="287"/>
      <c r="K286" s="287"/>
      <c r="L286" s="287"/>
      <c r="M286" s="287"/>
      <c r="N286" s="287"/>
    </row>
    <row r="287" spans="1:14" ht="14.9" customHeight="1" x14ac:dyDescent="0.35">
      <c r="A287" s="288"/>
      <c r="B287" s="288"/>
      <c r="E287" s="288"/>
      <c r="F287" s="404"/>
      <c r="G287" s="287"/>
      <c r="H287" s="287"/>
      <c r="I287" s="287"/>
      <c r="J287" s="287"/>
      <c r="K287" s="287"/>
      <c r="L287" s="287"/>
      <c r="M287" s="287"/>
      <c r="N287" s="287"/>
    </row>
    <row r="288" spans="1:14" ht="14.9" customHeight="1" x14ac:dyDescent="0.35">
      <c r="A288" s="288"/>
      <c r="B288" s="288"/>
      <c r="E288" s="288"/>
      <c r="F288" s="404"/>
      <c r="G288" s="287"/>
      <c r="H288" s="287"/>
      <c r="I288" s="287"/>
      <c r="J288" s="287"/>
      <c r="K288" s="287"/>
      <c r="L288" s="287"/>
      <c r="M288" s="287"/>
      <c r="N288" s="287"/>
    </row>
    <row r="289" spans="1:14" ht="14.9" customHeight="1" x14ac:dyDescent="0.35">
      <c r="A289" s="288"/>
      <c r="B289" s="288"/>
      <c r="E289" s="288"/>
      <c r="F289" s="404"/>
      <c r="G289" s="287"/>
      <c r="H289" s="287"/>
      <c r="I289" s="287"/>
      <c r="J289" s="287"/>
      <c r="K289" s="287"/>
      <c r="L289" s="287"/>
      <c r="M289" s="287"/>
      <c r="N289" s="287"/>
    </row>
    <row r="290" spans="1:14" ht="14.9" customHeight="1" x14ac:dyDescent="0.35">
      <c r="A290" s="288"/>
      <c r="B290" s="288"/>
      <c r="E290" s="288"/>
      <c r="F290" s="404"/>
      <c r="G290" s="287"/>
      <c r="H290" s="287"/>
      <c r="I290" s="287"/>
      <c r="J290" s="287"/>
      <c r="K290" s="287"/>
      <c r="L290" s="287"/>
      <c r="M290" s="287"/>
      <c r="N290" s="287"/>
    </row>
    <row r="291" spans="1:14" ht="14.9" customHeight="1" x14ac:dyDescent="0.35">
      <c r="A291" s="288"/>
      <c r="B291" s="288"/>
      <c r="E291" s="288"/>
      <c r="F291" s="404"/>
      <c r="G291" s="287"/>
      <c r="H291" s="287"/>
      <c r="I291" s="287"/>
      <c r="J291" s="287"/>
      <c r="K291" s="287"/>
      <c r="L291" s="287"/>
      <c r="M291" s="287"/>
      <c r="N291" s="287"/>
    </row>
    <row r="292" spans="1:14" ht="14.9" customHeight="1" x14ac:dyDescent="0.35">
      <c r="A292" s="288"/>
      <c r="B292" s="288"/>
      <c r="E292" s="288"/>
      <c r="F292" s="404"/>
      <c r="G292" s="287"/>
      <c r="H292" s="287"/>
      <c r="I292" s="287"/>
      <c r="J292" s="287"/>
      <c r="K292" s="287"/>
      <c r="L292" s="287"/>
      <c r="M292" s="287"/>
      <c r="N292" s="287"/>
    </row>
    <row r="293" spans="1:14" ht="14.9" customHeight="1" x14ac:dyDescent="0.35">
      <c r="A293" s="288"/>
      <c r="B293" s="288"/>
      <c r="E293" s="288"/>
      <c r="F293" s="404"/>
      <c r="G293" s="287"/>
      <c r="H293" s="287"/>
      <c r="I293" s="287"/>
      <c r="J293" s="287"/>
      <c r="K293" s="287"/>
      <c r="L293" s="287"/>
      <c r="M293" s="287"/>
      <c r="N293" s="287"/>
    </row>
    <row r="294" spans="1:14" ht="14.9" customHeight="1" x14ac:dyDescent="0.35">
      <c r="A294" s="288"/>
      <c r="B294" s="288"/>
      <c r="E294" s="288"/>
      <c r="F294" s="404"/>
      <c r="G294" s="287"/>
      <c r="H294" s="287"/>
      <c r="I294" s="287"/>
      <c r="J294" s="287"/>
      <c r="K294" s="287"/>
      <c r="L294" s="287"/>
      <c r="M294" s="287"/>
      <c r="N294" s="287"/>
    </row>
    <row r="295" spans="1:14" ht="14.9" customHeight="1" x14ac:dyDescent="0.35">
      <c r="A295" s="288"/>
      <c r="B295" s="288"/>
      <c r="E295" s="288"/>
      <c r="F295" s="404"/>
      <c r="G295" s="287"/>
      <c r="H295" s="287"/>
      <c r="I295" s="287"/>
      <c r="J295" s="287"/>
      <c r="K295" s="287"/>
      <c r="L295" s="287"/>
      <c r="M295" s="287"/>
      <c r="N295" s="287"/>
    </row>
    <row r="296" spans="1:14" ht="14.9" customHeight="1" x14ac:dyDescent="0.35">
      <c r="A296" s="288"/>
      <c r="B296" s="288"/>
      <c r="E296" s="288"/>
      <c r="F296" s="404"/>
      <c r="G296" s="287"/>
      <c r="H296" s="287"/>
      <c r="I296" s="287"/>
      <c r="J296" s="287"/>
      <c r="K296" s="287"/>
      <c r="L296" s="287"/>
      <c r="M296" s="287"/>
      <c r="N296" s="287"/>
    </row>
    <row r="297" spans="1:14" ht="14.9" customHeight="1" x14ac:dyDescent="0.35">
      <c r="A297" s="288"/>
      <c r="B297" s="288"/>
      <c r="E297" s="288"/>
      <c r="F297" s="404"/>
      <c r="G297" s="287"/>
      <c r="H297" s="287"/>
      <c r="I297" s="287"/>
      <c r="J297" s="287"/>
      <c r="K297" s="287"/>
      <c r="L297" s="287"/>
      <c r="M297" s="287"/>
      <c r="N297" s="287"/>
    </row>
    <row r="298" spans="1:14" ht="14.9" customHeight="1" x14ac:dyDescent="0.35">
      <c r="A298" s="288"/>
      <c r="B298" s="288"/>
      <c r="E298" s="288"/>
      <c r="F298" s="404"/>
      <c r="G298" s="287"/>
      <c r="H298" s="287"/>
      <c r="I298" s="287"/>
      <c r="J298" s="287"/>
      <c r="K298" s="287"/>
      <c r="L298" s="287"/>
      <c r="M298" s="287"/>
      <c r="N298" s="287"/>
    </row>
    <row r="299" spans="1:14" ht="14.9" customHeight="1" x14ac:dyDescent="0.35">
      <c r="A299" s="288"/>
      <c r="B299" s="288"/>
      <c r="E299" s="288"/>
      <c r="F299" s="404"/>
      <c r="G299" s="287"/>
      <c r="H299" s="287"/>
      <c r="I299" s="287"/>
      <c r="J299" s="287"/>
      <c r="K299" s="287"/>
      <c r="L299" s="287"/>
      <c r="M299" s="287"/>
      <c r="N299" s="287"/>
    </row>
    <row r="300" spans="1:14" ht="14.9" customHeight="1" x14ac:dyDescent="0.35">
      <c r="A300" s="288"/>
      <c r="B300" s="288"/>
      <c r="E300" s="288"/>
      <c r="F300" s="404"/>
      <c r="G300" s="287"/>
      <c r="H300" s="287"/>
      <c r="I300" s="287"/>
      <c r="J300" s="287"/>
      <c r="K300" s="287"/>
      <c r="L300" s="287"/>
      <c r="M300" s="287"/>
      <c r="N300" s="287"/>
    </row>
    <row r="301" spans="1:14" ht="14.9" customHeight="1" x14ac:dyDescent="0.35">
      <c r="A301" s="288"/>
      <c r="B301" s="288"/>
      <c r="E301" s="288"/>
      <c r="F301" s="404"/>
      <c r="G301" s="287"/>
      <c r="H301" s="287"/>
      <c r="I301" s="287"/>
      <c r="J301" s="287"/>
      <c r="K301" s="287"/>
      <c r="L301" s="287"/>
      <c r="M301" s="287"/>
      <c r="N301" s="287"/>
    </row>
    <row r="302" spans="1:14" ht="14.9" customHeight="1" x14ac:dyDescent="0.35">
      <c r="A302" s="288"/>
      <c r="B302" s="288"/>
      <c r="E302" s="288"/>
      <c r="F302" s="404"/>
      <c r="G302" s="287"/>
      <c r="H302" s="287"/>
      <c r="I302" s="287"/>
      <c r="J302" s="287"/>
      <c r="K302" s="287"/>
      <c r="L302" s="287"/>
      <c r="M302" s="287"/>
      <c r="N302" s="287"/>
    </row>
    <row r="303" spans="1:14" ht="14.9" customHeight="1" x14ac:dyDescent="0.35">
      <c r="A303" s="288"/>
      <c r="B303" s="288"/>
      <c r="E303" s="288"/>
      <c r="F303" s="404"/>
      <c r="G303" s="287"/>
      <c r="H303" s="287"/>
      <c r="I303" s="287"/>
      <c r="J303" s="287"/>
      <c r="K303" s="287"/>
      <c r="L303" s="287"/>
      <c r="M303" s="287"/>
      <c r="N303" s="287"/>
    </row>
    <row r="304" spans="1:14" ht="14.9" customHeight="1" x14ac:dyDescent="0.35">
      <c r="A304" s="288"/>
      <c r="B304" s="288"/>
      <c r="E304" s="288"/>
      <c r="F304" s="404"/>
      <c r="G304" s="287"/>
      <c r="H304" s="287"/>
      <c r="I304" s="287"/>
      <c r="J304" s="287"/>
      <c r="K304" s="287"/>
      <c r="L304" s="287"/>
      <c r="M304" s="287"/>
      <c r="N304" s="287"/>
    </row>
    <row r="305" spans="1:14" ht="14.9" customHeight="1" x14ac:dyDescent="0.35">
      <c r="A305" s="288"/>
      <c r="B305" s="288"/>
      <c r="E305" s="288"/>
      <c r="F305" s="404"/>
      <c r="G305" s="287"/>
      <c r="H305" s="287"/>
      <c r="I305" s="287"/>
      <c r="J305" s="287"/>
      <c r="K305" s="287"/>
      <c r="L305" s="287"/>
      <c r="M305" s="287"/>
      <c r="N305" s="287"/>
    </row>
    <row r="306" spans="1:14" ht="14.9" customHeight="1" x14ac:dyDescent="0.35">
      <c r="A306" s="288"/>
      <c r="B306" s="288"/>
      <c r="E306" s="288"/>
      <c r="F306" s="404"/>
      <c r="G306" s="287"/>
      <c r="H306" s="287"/>
      <c r="I306" s="287"/>
      <c r="J306" s="287"/>
      <c r="K306" s="287"/>
      <c r="L306" s="287"/>
      <c r="M306" s="287"/>
      <c r="N306" s="287"/>
    </row>
    <row r="307" spans="1:14" ht="14.9" customHeight="1" x14ac:dyDescent="0.35">
      <c r="A307" s="288"/>
      <c r="B307" s="288"/>
      <c r="E307" s="288"/>
      <c r="F307" s="404"/>
      <c r="G307" s="287"/>
      <c r="H307" s="287"/>
      <c r="I307" s="287"/>
      <c r="J307" s="287"/>
      <c r="K307" s="287"/>
      <c r="L307" s="287"/>
      <c r="M307" s="287"/>
      <c r="N307" s="287"/>
    </row>
    <row r="308" spans="1:14" ht="14.9" customHeight="1" x14ac:dyDescent="0.35">
      <c r="A308" s="288"/>
      <c r="B308" s="288"/>
      <c r="E308" s="288"/>
      <c r="F308" s="404"/>
      <c r="G308" s="287"/>
      <c r="H308" s="287"/>
      <c r="I308" s="287"/>
      <c r="J308" s="287"/>
      <c r="K308" s="287"/>
      <c r="L308" s="287"/>
      <c r="M308" s="287"/>
      <c r="N308" s="287"/>
    </row>
    <row r="309" spans="1:14" ht="14.9" customHeight="1" x14ac:dyDescent="0.35">
      <c r="A309" s="288"/>
      <c r="B309" s="288"/>
      <c r="E309" s="288"/>
      <c r="F309" s="404"/>
      <c r="G309" s="287"/>
      <c r="H309" s="287"/>
      <c r="I309" s="287"/>
      <c r="J309" s="287"/>
      <c r="K309" s="287"/>
      <c r="L309" s="287"/>
      <c r="M309" s="287"/>
      <c r="N309" s="287"/>
    </row>
    <row r="310" spans="1:14" ht="14.9" customHeight="1" x14ac:dyDescent="0.35">
      <c r="A310" s="288"/>
      <c r="B310" s="288"/>
      <c r="E310" s="288"/>
      <c r="F310" s="404"/>
      <c r="G310" s="287"/>
      <c r="H310" s="287"/>
      <c r="I310" s="287"/>
      <c r="J310" s="287"/>
      <c r="K310" s="287"/>
      <c r="L310" s="287"/>
      <c r="M310" s="287"/>
      <c r="N310" s="287"/>
    </row>
    <row r="311" spans="1:14" ht="14.9" customHeight="1" x14ac:dyDescent="0.35">
      <c r="A311" s="288"/>
      <c r="B311" s="288"/>
      <c r="E311" s="288"/>
      <c r="F311" s="404"/>
      <c r="G311" s="287"/>
      <c r="H311" s="287"/>
      <c r="I311" s="287"/>
      <c r="J311" s="287"/>
      <c r="K311" s="287"/>
      <c r="L311" s="287"/>
      <c r="M311" s="287"/>
      <c r="N311" s="287"/>
    </row>
    <row r="312" spans="1:14" ht="14.9" customHeight="1" x14ac:dyDescent="0.35">
      <c r="A312" s="288"/>
      <c r="B312" s="288"/>
      <c r="E312" s="288"/>
      <c r="F312" s="404"/>
      <c r="G312" s="287"/>
      <c r="H312" s="287"/>
      <c r="I312" s="287"/>
      <c r="J312" s="287"/>
      <c r="K312" s="287"/>
      <c r="L312" s="287"/>
      <c r="M312" s="287"/>
      <c r="N312" s="287"/>
    </row>
    <row r="313" spans="1:14" ht="14.9" customHeight="1" x14ac:dyDescent="0.35">
      <c r="A313" s="288"/>
      <c r="B313" s="288"/>
      <c r="E313" s="288"/>
      <c r="F313" s="404"/>
      <c r="G313" s="287"/>
      <c r="H313" s="287"/>
      <c r="I313" s="287"/>
      <c r="J313" s="287"/>
      <c r="K313" s="287"/>
      <c r="L313" s="287"/>
      <c r="M313" s="287"/>
      <c r="N313" s="287"/>
    </row>
    <row r="314" spans="1:14" ht="14.9" customHeight="1" x14ac:dyDescent="0.35">
      <c r="A314" s="288"/>
      <c r="B314" s="288"/>
      <c r="E314" s="288"/>
      <c r="F314" s="404"/>
      <c r="G314" s="287"/>
      <c r="H314" s="287"/>
      <c r="I314" s="287"/>
      <c r="J314" s="287"/>
      <c r="K314" s="287"/>
      <c r="L314" s="287"/>
      <c r="M314" s="287"/>
      <c r="N314" s="287"/>
    </row>
    <row r="315" spans="1:14" ht="14.9" customHeight="1" x14ac:dyDescent="0.35">
      <c r="A315" s="288"/>
      <c r="B315" s="288"/>
      <c r="E315" s="288"/>
      <c r="F315" s="404"/>
      <c r="G315" s="287"/>
      <c r="H315" s="287"/>
      <c r="I315" s="287"/>
      <c r="J315" s="287"/>
      <c r="K315" s="287"/>
      <c r="L315" s="287"/>
      <c r="M315" s="287"/>
      <c r="N315" s="287"/>
    </row>
    <row r="316" spans="1:14" ht="14.9" customHeight="1" x14ac:dyDescent="0.35">
      <c r="A316" s="288"/>
      <c r="B316" s="288"/>
      <c r="E316" s="288"/>
      <c r="F316" s="404"/>
      <c r="G316" s="287"/>
      <c r="H316" s="287"/>
      <c r="I316" s="287"/>
      <c r="J316" s="287"/>
      <c r="K316" s="287"/>
      <c r="L316" s="287"/>
      <c r="M316" s="287"/>
      <c r="N316" s="287"/>
    </row>
    <row r="317" spans="1:14" ht="14.9" customHeight="1" x14ac:dyDescent="0.35">
      <c r="A317" s="288"/>
      <c r="B317" s="288"/>
      <c r="E317" s="288"/>
      <c r="F317" s="404"/>
      <c r="G317" s="287"/>
      <c r="H317" s="287"/>
      <c r="I317" s="287"/>
      <c r="J317" s="287"/>
      <c r="K317" s="287"/>
      <c r="L317" s="287"/>
      <c r="M317" s="287"/>
      <c r="N317" s="287"/>
    </row>
    <row r="318" spans="1:14" ht="14.9" customHeight="1" x14ac:dyDescent="0.35">
      <c r="A318" s="288"/>
      <c r="B318" s="288"/>
      <c r="E318" s="288"/>
      <c r="F318" s="404"/>
      <c r="G318" s="287"/>
      <c r="H318" s="287"/>
      <c r="I318" s="287"/>
      <c r="J318" s="287"/>
      <c r="K318" s="287"/>
      <c r="L318" s="287"/>
      <c r="M318" s="287"/>
      <c r="N318" s="287"/>
    </row>
    <row r="319" spans="1:14" ht="14.9" customHeight="1" x14ac:dyDescent="0.35">
      <c r="A319" s="288"/>
      <c r="B319" s="288"/>
      <c r="E319" s="288"/>
      <c r="F319" s="404"/>
      <c r="G319" s="287"/>
      <c r="H319" s="287"/>
      <c r="I319" s="287"/>
      <c r="J319" s="287"/>
      <c r="K319" s="287"/>
      <c r="L319" s="287"/>
      <c r="M319" s="287"/>
      <c r="N319" s="287"/>
    </row>
    <row r="320" spans="1:14" ht="14.9" customHeight="1" x14ac:dyDescent="0.35">
      <c r="A320" s="288"/>
      <c r="B320" s="288"/>
      <c r="E320" s="288"/>
      <c r="F320" s="404"/>
      <c r="G320" s="287"/>
      <c r="H320" s="287"/>
      <c r="I320" s="287"/>
      <c r="J320" s="287"/>
      <c r="K320" s="287"/>
      <c r="L320" s="287"/>
      <c r="M320" s="287"/>
      <c r="N320" s="287"/>
    </row>
    <row r="321" spans="1:14" ht="14.9" customHeight="1" x14ac:dyDescent="0.35">
      <c r="A321" s="288"/>
      <c r="B321" s="288"/>
      <c r="E321" s="288"/>
      <c r="F321" s="404"/>
      <c r="G321" s="287"/>
      <c r="H321" s="287"/>
      <c r="I321" s="287"/>
      <c r="J321" s="287"/>
      <c r="K321" s="287"/>
      <c r="L321" s="287"/>
      <c r="M321" s="287"/>
      <c r="N321" s="287"/>
    </row>
    <row r="322" spans="1:14" ht="14.9" customHeight="1" x14ac:dyDescent="0.35">
      <c r="A322" s="288"/>
      <c r="B322" s="288"/>
      <c r="E322" s="288"/>
      <c r="F322" s="404"/>
      <c r="G322" s="287"/>
      <c r="H322" s="287"/>
      <c r="I322" s="287"/>
      <c r="J322" s="287"/>
      <c r="K322" s="287"/>
      <c r="L322" s="287"/>
      <c r="M322" s="287"/>
      <c r="N322" s="287"/>
    </row>
    <row r="323" spans="1:14" ht="14.9" customHeight="1" x14ac:dyDescent="0.35">
      <c r="A323" s="288"/>
      <c r="B323" s="288"/>
      <c r="E323" s="288"/>
      <c r="F323" s="404"/>
      <c r="G323" s="287"/>
      <c r="H323" s="287"/>
      <c r="I323" s="287"/>
      <c r="J323" s="287"/>
      <c r="K323" s="287"/>
      <c r="L323" s="287"/>
      <c r="M323" s="287"/>
      <c r="N323" s="287"/>
    </row>
    <row r="324" spans="1:14" ht="14.9" customHeight="1" x14ac:dyDescent="0.35">
      <c r="A324" s="288"/>
      <c r="B324" s="288"/>
      <c r="E324" s="288"/>
      <c r="F324" s="404"/>
      <c r="G324" s="287"/>
      <c r="H324" s="287"/>
      <c r="I324" s="287"/>
      <c r="J324" s="287"/>
      <c r="K324" s="287"/>
      <c r="L324" s="287"/>
      <c r="M324" s="287"/>
      <c r="N324" s="287"/>
    </row>
    <row r="325" spans="1:14" ht="14.9" customHeight="1" x14ac:dyDescent="0.35">
      <c r="A325" s="288"/>
      <c r="B325" s="288"/>
      <c r="E325" s="288"/>
      <c r="F325" s="404"/>
      <c r="G325" s="287"/>
      <c r="H325" s="287"/>
      <c r="I325" s="287"/>
      <c r="J325" s="287"/>
      <c r="K325" s="287"/>
      <c r="L325" s="287"/>
      <c r="M325" s="287"/>
      <c r="N325" s="287"/>
    </row>
    <row r="326" spans="1:14" ht="14.9" customHeight="1" x14ac:dyDescent="0.35">
      <c r="A326" s="288"/>
      <c r="B326" s="288"/>
      <c r="E326" s="288"/>
      <c r="F326" s="404"/>
      <c r="G326" s="287"/>
      <c r="H326" s="287"/>
      <c r="I326" s="287"/>
      <c r="J326" s="287"/>
      <c r="K326" s="287"/>
      <c r="L326" s="287"/>
      <c r="M326" s="287"/>
      <c r="N326" s="287"/>
    </row>
    <row r="327" spans="1:14" ht="14.9" customHeight="1" x14ac:dyDescent="0.35">
      <c r="A327" s="288"/>
      <c r="B327" s="288"/>
      <c r="E327" s="288"/>
      <c r="F327" s="404"/>
      <c r="G327" s="287"/>
      <c r="H327" s="287"/>
      <c r="I327" s="287"/>
      <c r="J327" s="287"/>
      <c r="K327" s="287"/>
      <c r="L327" s="287"/>
      <c r="M327" s="287"/>
      <c r="N327" s="287"/>
    </row>
    <row r="328" spans="1:14" ht="14.9" customHeight="1" x14ac:dyDescent="0.35">
      <c r="A328" s="288"/>
      <c r="B328" s="288"/>
      <c r="E328" s="288"/>
      <c r="F328" s="404"/>
      <c r="G328" s="287"/>
      <c r="H328" s="287"/>
      <c r="I328" s="287"/>
      <c r="J328" s="287"/>
      <c r="K328" s="287"/>
      <c r="L328" s="287"/>
      <c r="M328" s="287"/>
      <c r="N328" s="287"/>
    </row>
    <row r="329" spans="1:14" ht="14.9" customHeight="1" x14ac:dyDescent="0.35">
      <c r="A329" s="288"/>
      <c r="B329" s="288"/>
      <c r="E329" s="288"/>
      <c r="F329" s="404"/>
      <c r="G329" s="287"/>
      <c r="H329" s="287"/>
      <c r="I329" s="287"/>
      <c r="J329" s="287"/>
      <c r="K329" s="287"/>
      <c r="L329" s="287"/>
      <c r="M329" s="287"/>
      <c r="N329" s="287"/>
    </row>
    <row r="330" spans="1:14" ht="14.9" customHeight="1" x14ac:dyDescent="0.35">
      <c r="A330" s="288"/>
      <c r="B330" s="288"/>
      <c r="E330" s="288"/>
      <c r="F330" s="404"/>
      <c r="G330" s="287"/>
      <c r="H330" s="287"/>
      <c r="I330" s="287"/>
      <c r="J330" s="287"/>
      <c r="K330" s="287"/>
      <c r="L330" s="287"/>
      <c r="M330" s="287"/>
      <c r="N330" s="287"/>
    </row>
    <row r="331" spans="1:14" ht="14.9" customHeight="1" x14ac:dyDescent="0.35">
      <c r="A331" s="288"/>
      <c r="B331" s="288"/>
      <c r="E331" s="288"/>
      <c r="F331" s="404"/>
      <c r="G331" s="287"/>
      <c r="H331" s="287"/>
      <c r="I331" s="287"/>
      <c r="J331" s="287"/>
      <c r="K331" s="287"/>
      <c r="L331" s="287"/>
      <c r="M331" s="287"/>
      <c r="N331" s="287"/>
    </row>
    <row r="332" spans="1:14" ht="14.9" customHeight="1" x14ac:dyDescent="0.35">
      <c r="A332" s="288"/>
      <c r="B332" s="288"/>
      <c r="E332" s="288"/>
      <c r="F332" s="404"/>
      <c r="G332" s="287"/>
      <c r="H332" s="287"/>
      <c r="I332" s="287"/>
      <c r="J332" s="287"/>
      <c r="K332" s="287"/>
      <c r="L332" s="287"/>
      <c r="M332" s="287"/>
      <c r="N332" s="287"/>
    </row>
    <row r="333" spans="1:14" ht="14.9" customHeight="1" x14ac:dyDescent="0.35">
      <c r="A333" s="288"/>
      <c r="B333" s="288"/>
      <c r="E333" s="288"/>
      <c r="F333" s="404"/>
      <c r="G333" s="287"/>
      <c r="H333" s="287"/>
      <c r="I333" s="287"/>
      <c r="J333" s="287"/>
      <c r="K333" s="287"/>
      <c r="L333" s="287"/>
      <c r="M333" s="287"/>
      <c r="N333" s="287"/>
    </row>
    <row r="334" spans="1:14" ht="14.9" customHeight="1" x14ac:dyDescent="0.35">
      <c r="A334" s="288"/>
      <c r="B334" s="288"/>
      <c r="E334" s="288"/>
      <c r="F334" s="404"/>
      <c r="G334" s="287"/>
      <c r="H334" s="287"/>
      <c r="I334" s="287"/>
      <c r="J334" s="287"/>
      <c r="K334" s="287"/>
      <c r="L334" s="287"/>
      <c r="M334" s="287"/>
      <c r="N334" s="287"/>
    </row>
    <row r="335" spans="1:14" ht="14.9" customHeight="1" x14ac:dyDescent="0.35">
      <c r="A335" s="288"/>
      <c r="B335" s="288"/>
      <c r="E335" s="288"/>
      <c r="F335" s="404"/>
      <c r="G335" s="287"/>
      <c r="H335" s="287"/>
      <c r="I335" s="287"/>
      <c r="J335" s="287"/>
      <c r="K335" s="287"/>
      <c r="L335" s="287"/>
      <c r="M335" s="287"/>
      <c r="N335" s="287"/>
    </row>
    <row r="336" spans="1:14" ht="14.9" customHeight="1" x14ac:dyDescent="0.35">
      <c r="A336" s="288"/>
      <c r="B336" s="288"/>
      <c r="E336" s="288"/>
      <c r="F336" s="404"/>
      <c r="G336" s="287"/>
      <c r="H336" s="287"/>
      <c r="I336" s="287"/>
      <c r="J336" s="287"/>
      <c r="K336" s="287"/>
      <c r="L336" s="287"/>
      <c r="M336" s="287"/>
      <c r="N336" s="287"/>
    </row>
    <row r="337" spans="1:14" ht="14.9" customHeight="1" x14ac:dyDescent="0.35">
      <c r="A337" s="288"/>
      <c r="B337" s="288"/>
      <c r="E337" s="288"/>
      <c r="F337" s="404"/>
      <c r="G337" s="287"/>
      <c r="H337" s="287"/>
      <c r="I337" s="287"/>
      <c r="J337" s="287"/>
      <c r="K337" s="287"/>
      <c r="L337" s="287"/>
      <c r="M337" s="287"/>
      <c r="N337" s="287"/>
    </row>
    <row r="338" spans="1:14" ht="14.9" customHeight="1" x14ac:dyDescent="0.35">
      <c r="A338" s="288"/>
      <c r="B338" s="288"/>
      <c r="E338" s="288"/>
      <c r="F338" s="404"/>
      <c r="G338" s="287"/>
      <c r="H338" s="287"/>
      <c r="I338" s="287"/>
      <c r="J338" s="287"/>
      <c r="K338" s="287"/>
      <c r="L338" s="287"/>
      <c r="M338" s="287"/>
      <c r="N338" s="287"/>
    </row>
    <row r="339" spans="1:14" ht="14.9" customHeight="1" x14ac:dyDescent="0.35">
      <c r="A339" s="288"/>
      <c r="B339" s="288"/>
      <c r="E339" s="288"/>
      <c r="F339" s="404"/>
      <c r="G339" s="287"/>
      <c r="H339" s="287"/>
      <c r="I339" s="287"/>
      <c r="J339" s="287"/>
      <c r="K339" s="287"/>
      <c r="L339" s="287"/>
      <c r="M339" s="287"/>
      <c r="N339" s="287"/>
    </row>
    <row r="340" spans="1:14" ht="14.9" customHeight="1" x14ac:dyDescent="0.35">
      <c r="A340" s="288"/>
      <c r="B340" s="288"/>
      <c r="E340" s="288"/>
      <c r="F340" s="404"/>
      <c r="G340" s="287"/>
      <c r="H340" s="287"/>
      <c r="I340" s="287"/>
      <c r="J340" s="287"/>
      <c r="K340" s="287"/>
      <c r="L340" s="287"/>
      <c r="M340" s="287"/>
      <c r="N340" s="287"/>
    </row>
    <row r="341" spans="1:14" ht="14.9" customHeight="1" x14ac:dyDescent="0.35">
      <c r="A341" s="288"/>
      <c r="B341" s="288"/>
      <c r="E341" s="288"/>
      <c r="F341" s="404"/>
      <c r="G341" s="287"/>
      <c r="H341" s="287"/>
      <c r="I341" s="287"/>
      <c r="J341" s="287"/>
      <c r="K341" s="287"/>
      <c r="L341" s="287"/>
      <c r="M341" s="287"/>
      <c r="N341" s="287"/>
    </row>
    <row r="342" spans="1:14" ht="14.9" customHeight="1" x14ac:dyDescent="0.35">
      <c r="A342" s="288"/>
      <c r="B342" s="288"/>
      <c r="E342" s="288"/>
      <c r="F342" s="404"/>
      <c r="G342" s="287"/>
      <c r="H342" s="287"/>
      <c r="I342" s="287"/>
      <c r="J342" s="287"/>
      <c r="K342" s="287"/>
      <c r="L342" s="287"/>
      <c r="M342" s="287"/>
      <c r="N342" s="287"/>
    </row>
    <row r="343" spans="1:14" ht="14.9" customHeight="1" x14ac:dyDescent="0.35">
      <c r="A343" s="288"/>
      <c r="B343" s="288"/>
      <c r="E343" s="288"/>
      <c r="F343" s="404"/>
      <c r="G343" s="287"/>
      <c r="H343" s="287"/>
      <c r="I343" s="287"/>
      <c r="J343" s="287"/>
      <c r="K343" s="287"/>
      <c r="L343" s="287"/>
      <c r="M343" s="287"/>
      <c r="N343" s="287"/>
    </row>
    <row r="344" spans="1:14" ht="14.9" customHeight="1" x14ac:dyDescent="0.35">
      <c r="A344" s="288"/>
      <c r="B344" s="288"/>
      <c r="E344" s="288"/>
      <c r="F344" s="404"/>
      <c r="G344" s="287"/>
      <c r="H344" s="287"/>
      <c r="I344" s="287"/>
      <c r="J344" s="287"/>
      <c r="K344" s="287"/>
      <c r="L344" s="287"/>
      <c r="M344" s="287"/>
      <c r="N344" s="287"/>
    </row>
    <row r="345" spans="1:14" ht="14.9" customHeight="1" x14ac:dyDescent="0.35">
      <c r="A345" s="288"/>
      <c r="B345" s="288"/>
      <c r="E345" s="288"/>
      <c r="F345" s="404"/>
      <c r="G345" s="287"/>
      <c r="H345" s="287"/>
      <c r="I345" s="287"/>
      <c r="J345" s="287"/>
      <c r="K345" s="287"/>
      <c r="L345" s="287"/>
      <c r="M345" s="287"/>
      <c r="N345" s="287"/>
    </row>
    <row r="346" spans="1:14" ht="14.9" customHeight="1" x14ac:dyDescent="0.35">
      <c r="A346" s="288"/>
      <c r="B346" s="288"/>
      <c r="E346" s="288"/>
      <c r="F346" s="404"/>
      <c r="G346" s="287"/>
      <c r="H346" s="287"/>
      <c r="I346" s="287"/>
      <c r="J346" s="287"/>
      <c r="K346" s="287"/>
      <c r="L346" s="287"/>
      <c r="M346" s="287"/>
      <c r="N346" s="287"/>
    </row>
    <row r="347" spans="1:14" ht="14.9" customHeight="1" x14ac:dyDescent="0.35">
      <c r="A347" s="288"/>
      <c r="B347" s="288"/>
      <c r="E347" s="288"/>
      <c r="F347" s="404"/>
      <c r="G347" s="287"/>
      <c r="H347" s="287"/>
      <c r="I347" s="287"/>
      <c r="J347" s="287"/>
      <c r="K347" s="287"/>
      <c r="L347" s="287"/>
      <c r="M347" s="287"/>
      <c r="N347" s="287"/>
    </row>
    <row r="348" spans="1:14" ht="14.9" customHeight="1" x14ac:dyDescent="0.35">
      <c r="A348" s="288"/>
      <c r="B348" s="288"/>
      <c r="E348" s="288"/>
      <c r="F348" s="404"/>
      <c r="G348" s="287"/>
      <c r="H348" s="287"/>
      <c r="I348" s="287"/>
      <c r="J348" s="287"/>
      <c r="K348" s="287"/>
      <c r="L348" s="287"/>
      <c r="M348" s="287"/>
      <c r="N348" s="287"/>
    </row>
    <row r="349" spans="1:14" ht="14.9" customHeight="1" x14ac:dyDescent="0.35">
      <c r="A349" s="288"/>
      <c r="B349" s="288"/>
      <c r="E349" s="288"/>
      <c r="F349" s="404"/>
      <c r="G349" s="287"/>
      <c r="H349" s="287"/>
      <c r="I349" s="287"/>
      <c r="J349" s="287"/>
      <c r="K349" s="287"/>
      <c r="L349" s="287"/>
      <c r="M349" s="287"/>
      <c r="N349" s="287"/>
    </row>
    <row r="350" spans="1:14" ht="14.9" customHeight="1" x14ac:dyDescent="0.35">
      <c r="A350" s="288"/>
      <c r="B350" s="288"/>
      <c r="E350" s="288"/>
      <c r="F350" s="404"/>
      <c r="G350" s="287"/>
      <c r="H350" s="287"/>
      <c r="I350" s="287"/>
      <c r="J350" s="287"/>
      <c r="K350" s="287"/>
      <c r="L350" s="287"/>
      <c r="M350" s="287"/>
      <c r="N350" s="287"/>
    </row>
    <row r="351" spans="1:14" ht="14.9" customHeight="1" x14ac:dyDescent="0.35">
      <c r="A351" s="288"/>
      <c r="B351" s="288"/>
      <c r="E351" s="288"/>
      <c r="F351" s="404"/>
      <c r="G351" s="287"/>
      <c r="H351" s="287"/>
      <c r="I351" s="287"/>
      <c r="J351" s="287"/>
      <c r="K351" s="287"/>
      <c r="L351" s="287"/>
      <c r="M351" s="287"/>
      <c r="N351" s="287"/>
    </row>
    <row r="352" spans="1:14" ht="14.9" customHeight="1" x14ac:dyDescent="0.35">
      <c r="A352" s="288"/>
      <c r="B352" s="288"/>
      <c r="E352" s="288"/>
      <c r="F352" s="404"/>
      <c r="G352" s="287"/>
      <c r="H352" s="287"/>
      <c r="I352" s="287"/>
      <c r="J352" s="287"/>
      <c r="K352" s="287"/>
      <c r="L352" s="287"/>
      <c r="M352" s="287"/>
      <c r="N352" s="287"/>
    </row>
    <row r="353" spans="1:14" ht="14.9" customHeight="1" x14ac:dyDescent="0.35">
      <c r="A353" s="288"/>
      <c r="B353" s="288"/>
      <c r="E353" s="288"/>
      <c r="F353" s="404"/>
      <c r="G353" s="287"/>
      <c r="H353" s="287"/>
      <c r="I353" s="287"/>
      <c r="J353" s="287"/>
      <c r="K353" s="287"/>
      <c r="L353" s="287"/>
      <c r="M353" s="287"/>
      <c r="N353" s="287"/>
    </row>
    <row r="354" spans="1:14" ht="14.9" customHeight="1" x14ac:dyDescent="0.35">
      <c r="A354" s="288"/>
      <c r="B354" s="288"/>
      <c r="E354" s="288"/>
      <c r="F354" s="404"/>
      <c r="G354" s="287"/>
      <c r="H354" s="287"/>
      <c r="I354" s="287"/>
      <c r="J354" s="287"/>
      <c r="K354" s="287"/>
      <c r="L354" s="287"/>
      <c r="M354" s="287"/>
      <c r="N354" s="287"/>
    </row>
    <row r="355" spans="1:14" ht="14.9" customHeight="1" x14ac:dyDescent="0.35">
      <c r="A355" s="288"/>
      <c r="B355" s="288"/>
      <c r="E355" s="288"/>
      <c r="F355" s="404"/>
      <c r="G355" s="287"/>
      <c r="H355" s="287"/>
      <c r="I355" s="287"/>
      <c r="J355" s="287"/>
      <c r="K355" s="287"/>
      <c r="L355" s="287"/>
      <c r="M355" s="287"/>
      <c r="N355" s="287"/>
    </row>
    <row r="356" spans="1:14" ht="14.9" customHeight="1" x14ac:dyDescent="0.35">
      <c r="A356" s="288"/>
      <c r="B356" s="288"/>
      <c r="E356" s="288"/>
      <c r="F356" s="404"/>
      <c r="G356" s="287"/>
      <c r="H356" s="287"/>
      <c r="I356" s="287"/>
      <c r="J356" s="287"/>
      <c r="K356" s="287"/>
      <c r="L356" s="287"/>
      <c r="M356" s="287"/>
      <c r="N356" s="287"/>
    </row>
    <row r="357" spans="1:14" ht="14.9" customHeight="1" x14ac:dyDescent="0.35">
      <c r="A357" s="288"/>
      <c r="B357" s="288"/>
      <c r="E357" s="288"/>
      <c r="F357" s="404"/>
      <c r="G357" s="287"/>
      <c r="H357" s="287"/>
      <c r="I357" s="287"/>
      <c r="J357" s="287"/>
      <c r="K357" s="287"/>
      <c r="L357" s="287"/>
      <c r="M357" s="287"/>
      <c r="N357" s="287"/>
    </row>
    <row r="358" spans="1:14" ht="14.9" customHeight="1" x14ac:dyDescent="0.35">
      <c r="A358" s="288"/>
      <c r="B358" s="288"/>
      <c r="E358" s="288"/>
      <c r="F358" s="404"/>
      <c r="G358" s="287"/>
      <c r="H358" s="287"/>
      <c r="I358" s="287"/>
      <c r="J358" s="287"/>
      <c r="K358" s="287"/>
      <c r="L358" s="287"/>
      <c r="M358" s="287"/>
      <c r="N358" s="287"/>
    </row>
    <row r="359" spans="1:14" ht="14.9" customHeight="1" x14ac:dyDescent="0.35">
      <c r="A359" s="288"/>
      <c r="B359" s="288"/>
      <c r="E359" s="288"/>
      <c r="F359" s="404"/>
      <c r="G359" s="287"/>
      <c r="H359" s="287"/>
      <c r="I359" s="287"/>
      <c r="J359" s="287"/>
      <c r="K359" s="287"/>
      <c r="L359" s="287"/>
      <c r="M359" s="287"/>
      <c r="N359" s="287"/>
    </row>
    <row r="360" spans="1:14" ht="14.9" customHeight="1" x14ac:dyDescent="0.35">
      <c r="A360" s="288"/>
      <c r="B360" s="288"/>
      <c r="E360" s="288"/>
      <c r="F360" s="404"/>
      <c r="G360" s="287"/>
      <c r="H360" s="287"/>
      <c r="I360" s="287"/>
      <c r="J360" s="287"/>
      <c r="K360" s="287"/>
      <c r="L360" s="287"/>
      <c r="M360" s="287"/>
      <c r="N360" s="287"/>
    </row>
    <row r="361" spans="1:14" ht="14.9" customHeight="1" x14ac:dyDescent="0.35">
      <c r="A361" s="288"/>
      <c r="B361" s="288"/>
      <c r="E361" s="288"/>
      <c r="F361" s="404"/>
      <c r="G361" s="287"/>
      <c r="H361" s="287"/>
      <c r="I361" s="287"/>
      <c r="J361" s="287"/>
      <c r="K361" s="287"/>
      <c r="L361" s="287"/>
      <c r="M361" s="287"/>
      <c r="N361" s="287"/>
    </row>
    <row r="362" spans="1:14" ht="14.9" customHeight="1" x14ac:dyDescent="0.35">
      <c r="A362" s="288"/>
      <c r="B362" s="288"/>
      <c r="E362" s="288"/>
      <c r="F362" s="404"/>
      <c r="G362" s="287"/>
      <c r="H362" s="287"/>
      <c r="I362" s="287"/>
      <c r="J362" s="287"/>
      <c r="K362" s="287"/>
      <c r="L362" s="287"/>
      <c r="M362" s="287"/>
      <c r="N362" s="287"/>
    </row>
    <row r="363" spans="1:14" ht="14.9" customHeight="1" x14ac:dyDescent="0.35">
      <c r="A363" s="288"/>
      <c r="B363" s="288"/>
      <c r="E363" s="288"/>
      <c r="F363" s="404"/>
      <c r="G363" s="287"/>
      <c r="H363" s="287"/>
      <c r="I363" s="287"/>
      <c r="J363" s="287"/>
      <c r="K363" s="287"/>
      <c r="L363" s="287"/>
      <c r="M363" s="287"/>
      <c r="N363" s="287"/>
    </row>
    <row r="364" spans="1:14" ht="14.9" customHeight="1" x14ac:dyDescent="0.35">
      <c r="A364" s="288"/>
      <c r="B364" s="288"/>
      <c r="E364" s="288"/>
      <c r="F364" s="404"/>
      <c r="G364" s="287"/>
      <c r="H364" s="287"/>
      <c r="I364" s="287"/>
      <c r="J364" s="287"/>
      <c r="K364" s="287"/>
      <c r="L364" s="287"/>
      <c r="M364" s="287"/>
      <c r="N364" s="287"/>
    </row>
    <row r="365" spans="1:14" ht="14.9" customHeight="1" x14ac:dyDescent="0.35">
      <c r="A365" s="288"/>
      <c r="B365" s="288"/>
      <c r="E365" s="288"/>
      <c r="F365" s="404"/>
      <c r="G365" s="287"/>
      <c r="H365" s="287"/>
      <c r="I365" s="287"/>
      <c r="J365" s="287"/>
      <c r="K365" s="287"/>
      <c r="L365" s="287"/>
      <c r="M365" s="287"/>
      <c r="N365" s="287"/>
    </row>
    <row r="366" spans="1:14" ht="14.9" customHeight="1" x14ac:dyDescent="0.35">
      <c r="A366" s="288"/>
      <c r="B366" s="288"/>
      <c r="E366" s="288"/>
      <c r="F366" s="404"/>
      <c r="G366" s="287"/>
      <c r="H366" s="287"/>
      <c r="I366" s="287"/>
      <c r="J366" s="287"/>
      <c r="K366" s="287"/>
      <c r="L366" s="287"/>
      <c r="M366" s="287"/>
      <c r="N366" s="287"/>
    </row>
    <row r="367" spans="1:14" ht="14.9" customHeight="1" x14ac:dyDescent="0.35">
      <c r="A367" s="288"/>
      <c r="B367" s="288"/>
      <c r="E367" s="288"/>
      <c r="F367" s="404"/>
      <c r="G367" s="287"/>
      <c r="H367" s="287"/>
      <c r="I367" s="287"/>
      <c r="J367" s="287"/>
      <c r="K367" s="287"/>
      <c r="L367" s="287"/>
      <c r="M367" s="287"/>
      <c r="N367" s="287"/>
    </row>
    <row r="368" spans="1:14" ht="14.9" customHeight="1" x14ac:dyDescent="0.35">
      <c r="A368" s="288"/>
      <c r="B368" s="288"/>
      <c r="E368" s="288"/>
      <c r="F368" s="404"/>
      <c r="G368" s="287"/>
      <c r="H368" s="287"/>
      <c r="I368" s="287"/>
      <c r="J368" s="287"/>
      <c r="K368" s="287"/>
      <c r="L368" s="287"/>
      <c r="M368" s="287"/>
      <c r="N368" s="287"/>
    </row>
    <row r="369" spans="1:14" ht="14.9" customHeight="1" x14ac:dyDescent="0.35">
      <c r="A369" s="288"/>
      <c r="B369" s="288"/>
      <c r="E369" s="288"/>
      <c r="F369" s="404"/>
      <c r="G369" s="287"/>
      <c r="H369" s="287"/>
      <c r="I369" s="287"/>
      <c r="J369" s="287"/>
      <c r="K369" s="287"/>
      <c r="L369" s="287"/>
      <c r="M369" s="287"/>
      <c r="N369" s="287"/>
    </row>
    <row r="370" spans="1:14" ht="14.9" customHeight="1" x14ac:dyDescent="0.35">
      <c r="A370" s="288"/>
      <c r="B370" s="288"/>
      <c r="E370" s="288"/>
      <c r="F370" s="404"/>
      <c r="G370" s="287"/>
      <c r="H370" s="287"/>
      <c r="I370" s="287"/>
      <c r="J370" s="287"/>
      <c r="K370" s="287"/>
      <c r="L370" s="287"/>
      <c r="M370" s="287"/>
      <c r="N370" s="287"/>
    </row>
    <row r="371" spans="1:14" ht="14.9" customHeight="1" x14ac:dyDescent="0.35">
      <c r="A371" s="288"/>
      <c r="B371" s="288"/>
      <c r="E371" s="288"/>
      <c r="F371" s="404"/>
      <c r="G371" s="287"/>
      <c r="H371" s="287"/>
      <c r="I371" s="287"/>
      <c r="J371" s="287"/>
      <c r="K371" s="287"/>
      <c r="L371" s="287"/>
      <c r="M371" s="287"/>
      <c r="N371" s="287"/>
    </row>
    <row r="372" spans="1:14" ht="14.9" customHeight="1" x14ac:dyDescent="0.35">
      <c r="A372" s="288"/>
      <c r="B372" s="288"/>
      <c r="E372" s="288"/>
      <c r="F372" s="404"/>
      <c r="G372" s="287"/>
      <c r="H372" s="287"/>
      <c r="I372" s="287"/>
      <c r="J372" s="287"/>
      <c r="K372" s="287"/>
      <c r="L372" s="287"/>
      <c r="M372" s="287"/>
      <c r="N372" s="287"/>
    </row>
    <row r="373" spans="1:14" ht="14.9" customHeight="1" x14ac:dyDescent="0.35">
      <c r="A373" s="288"/>
      <c r="B373" s="288"/>
      <c r="E373" s="288"/>
      <c r="F373" s="404"/>
      <c r="G373" s="287"/>
      <c r="H373" s="287"/>
      <c r="I373" s="287"/>
      <c r="J373" s="287"/>
      <c r="K373" s="287"/>
      <c r="L373" s="287"/>
      <c r="M373" s="287"/>
      <c r="N373" s="287"/>
    </row>
    <row r="374" spans="1:14" ht="14.9" customHeight="1" x14ac:dyDescent="0.35">
      <c r="A374" s="288"/>
      <c r="B374" s="288"/>
      <c r="E374" s="288"/>
      <c r="F374" s="404"/>
      <c r="G374" s="287"/>
      <c r="H374" s="287"/>
      <c r="I374" s="287"/>
      <c r="J374" s="287"/>
      <c r="K374" s="287"/>
      <c r="L374" s="287"/>
      <c r="M374" s="287"/>
      <c r="N374" s="287"/>
    </row>
    <row r="375" spans="1:14" ht="14.9" customHeight="1" x14ac:dyDescent="0.35">
      <c r="A375" s="288"/>
      <c r="B375" s="288"/>
      <c r="E375" s="288"/>
      <c r="F375" s="404"/>
      <c r="G375" s="287"/>
      <c r="H375" s="287"/>
      <c r="I375" s="287"/>
      <c r="J375" s="287"/>
      <c r="K375" s="287"/>
      <c r="L375" s="287"/>
      <c r="M375" s="287"/>
      <c r="N375" s="287"/>
    </row>
    <row r="376" spans="1:14" ht="14.9" customHeight="1" x14ac:dyDescent="0.35">
      <c r="A376" s="288"/>
      <c r="B376" s="288"/>
      <c r="E376" s="288"/>
      <c r="F376" s="404"/>
      <c r="G376" s="287"/>
      <c r="H376" s="287"/>
      <c r="I376" s="287"/>
      <c r="J376" s="287"/>
      <c r="K376" s="287"/>
      <c r="L376" s="287"/>
      <c r="M376" s="287"/>
      <c r="N376" s="287"/>
    </row>
    <row r="377" spans="1:14" ht="14.9" customHeight="1" x14ac:dyDescent="0.35">
      <c r="A377" s="288"/>
      <c r="B377" s="288"/>
      <c r="E377" s="288"/>
      <c r="F377" s="404"/>
      <c r="G377" s="287"/>
      <c r="H377" s="287"/>
      <c r="I377" s="287"/>
      <c r="J377" s="287"/>
      <c r="K377" s="287"/>
      <c r="L377" s="287"/>
      <c r="M377" s="287"/>
      <c r="N377" s="287"/>
    </row>
    <row r="378" spans="1:14" ht="14.9" customHeight="1" x14ac:dyDescent="0.35">
      <c r="A378" s="288"/>
      <c r="B378" s="288"/>
      <c r="E378" s="288"/>
      <c r="F378" s="404"/>
      <c r="G378" s="287"/>
      <c r="H378" s="287"/>
      <c r="I378" s="287"/>
      <c r="J378" s="287"/>
      <c r="K378" s="287"/>
      <c r="L378" s="287"/>
      <c r="M378" s="287"/>
      <c r="N378" s="287"/>
    </row>
    <row r="379" spans="1:14" ht="14.9" customHeight="1" x14ac:dyDescent="0.35">
      <c r="A379" s="288"/>
      <c r="B379" s="288"/>
      <c r="E379" s="288"/>
      <c r="F379" s="404"/>
      <c r="G379" s="287"/>
      <c r="H379" s="287"/>
      <c r="I379" s="287"/>
      <c r="J379" s="287"/>
      <c r="K379" s="287"/>
      <c r="L379" s="287"/>
      <c r="M379" s="287"/>
      <c r="N379" s="287"/>
    </row>
    <row r="380" spans="1:14" ht="14.9" customHeight="1" x14ac:dyDescent="0.35">
      <c r="A380" s="288"/>
      <c r="B380" s="288"/>
      <c r="E380" s="288"/>
      <c r="F380" s="404"/>
      <c r="G380" s="287"/>
      <c r="H380" s="287"/>
      <c r="I380" s="287"/>
      <c r="J380" s="287"/>
      <c r="K380" s="287"/>
      <c r="L380" s="287"/>
      <c r="M380" s="287"/>
      <c r="N380" s="287"/>
    </row>
    <row r="381" spans="1:14" ht="14.9" customHeight="1" x14ac:dyDescent="0.35">
      <c r="A381" s="288"/>
      <c r="B381" s="288"/>
      <c r="E381" s="288"/>
      <c r="F381" s="404"/>
      <c r="G381" s="287"/>
      <c r="H381" s="287"/>
      <c r="I381" s="287"/>
      <c r="J381" s="287"/>
      <c r="K381" s="287"/>
      <c r="L381" s="287"/>
      <c r="M381" s="287"/>
      <c r="N381" s="287"/>
    </row>
    <row r="382" spans="1:14" ht="14.9" customHeight="1" x14ac:dyDescent="0.35">
      <c r="A382" s="288"/>
      <c r="B382" s="288"/>
      <c r="E382" s="288"/>
      <c r="F382" s="404"/>
      <c r="G382" s="287"/>
      <c r="H382" s="287"/>
      <c r="I382" s="287"/>
      <c r="J382" s="287"/>
      <c r="K382" s="287"/>
      <c r="L382" s="287"/>
      <c r="M382" s="287"/>
      <c r="N382" s="287"/>
    </row>
    <row r="383" spans="1:14" ht="14.9" customHeight="1" x14ac:dyDescent="0.35">
      <c r="A383" s="288"/>
      <c r="B383" s="288"/>
      <c r="E383" s="288"/>
      <c r="F383" s="404"/>
      <c r="G383" s="287"/>
      <c r="H383" s="287"/>
      <c r="I383" s="287"/>
      <c r="J383" s="287"/>
      <c r="K383" s="287"/>
      <c r="L383" s="287"/>
      <c r="M383" s="287"/>
      <c r="N383" s="287"/>
    </row>
    <row r="384" spans="1:14" ht="14.9" customHeight="1" x14ac:dyDescent="0.35">
      <c r="A384" s="288"/>
      <c r="B384" s="288"/>
      <c r="E384" s="288"/>
      <c r="F384" s="404"/>
      <c r="G384" s="287"/>
      <c r="H384" s="287"/>
      <c r="I384" s="287"/>
      <c r="J384" s="287"/>
      <c r="K384" s="287"/>
      <c r="L384" s="287"/>
      <c r="M384" s="287"/>
      <c r="N384" s="287"/>
    </row>
    <row r="385" spans="1:14" ht="14.9" customHeight="1" x14ac:dyDescent="0.35">
      <c r="A385" s="288"/>
      <c r="B385" s="288"/>
      <c r="E385" s="288"/>
      <c r="F385" s="404"/>
      <c r="G385" s="287"/>
      <c r="H385" s="287"/>
      <c r="I385" s="287"/>
      <c r="J385" s="287"/>
      <c r="K385" s="287"/>
      <c r="L385" s="287"/>
      <c r="M385" s="287"/>
      <c r="N385" s="287"/>
    </row>
    <row r="386" spans="1:14" ht="14.9" customHeight="1" x14ac:dyDescent="0.35">
      <c r="A386" s="288"/>
      <c r="B386" s="288"/>
      <c r="E386" s="288"/>
      <c r="F386" s="404"/>
      <c r="G386" s="287"/>
      <c r="H386" s="287"/>
      <c r="I386" s="287"/>
      <c r="J386" s="287"/>
      <c r="K386" s="287"/>
      <c r="L386" s="287"/>
      <c r="M386" s="287"/>
      <c r="N386" s="287"/>
    </row>
    <row r="387" spans="1:14" ht="14.9" customHeight="1" x14ac:dyDescent="0.35">
      <c r="A387" s="288"/>
      <c r="B387" s="288"/>
      <c r="E387" s="288"/>
      <c r="F387" s="404"/>
      <c r="G387" s="287"/>
      <c r="H387" s="287"/>
      <c r="I387" s="287"/>
      <c r="J387" s="287"/>
      <c r="K387" s="287"/>
      <c r="L387" s="287"/>
      <c r="M387" s="287"/>
      <c r="N387" s="287"/>
    </row>
    <row r="388" spans="1:14" ht="14.9" customHeight="1" x14ac:dyDescent="0.35">
      <c r="A388" s="288"/>
      <c r="B388" s="288"/>
      <c r="E388" s="288"/>
      <c r="F388" s="404"/>
      <c r="G388" s="287"/>
      <c r="H388" s="287"/>
      <c r="I388" s="287"/>
      <c r="J388" s="287"/>
      <c r="K388" s="287"/>
      <c r="L388" s="287"/>
      <c r="M388" s="287"/>
      <c r="N388" s="287"/>
    </row>
    <row r="389" spans="1:14" ht="14.9" customHeight="1" x14ac:dyDescent="0.35">
      <c r="A389" s="288"/>
      <c r="B389" s="288"/>
      <c r="E389" s="288"/>
      <c r="F389" s="404"/>
      <c r="G389" s="287"/>
      <c r="H389" s="287"/>
      <c r="I389" s="287"/>
      <c r="J389" s="287"/>
      <c r="K389" s="287"/>
      <c r="L389" s="287"/>
      <c r="M389" s="287"/>
      <c r="N389" s="287"/>
    </row>
    <row r="390" spans="1:14" ht="14.9" customHeight="1" x14ac:dyDescent="0.35">
      <c r="A390" s="288"/>
      <c r="B390" s="288"/>
      <c r="E390" s="288"/>
      <c r="F390" s="404"/>
      <c r="G390" s="287"/>
      <c r="H390" s="287"/>
      <c r="I390" s="287"/>
      <c r="J390" s="287"/>
      <c r="K390" s="287"/>
      <c r="L390" s="287"/>
      <c r="M390" s="287"/>
      <c r="N390" s="287"/>
    </row>
    <row r="391" spans="1:14" ht="14.9" customHeight="1" x14ac:dyDescent="0.35">
      <c r="A391" s="288"/>
      <c r="B391" s="288"/>
      <c r="E391" s="288"/>
      <c r="F391" s="404"/>
      <c r="G391" s="287"/>
      <c r="H391" s="287"/>
      <c r="I391" s="287"/>
      <c r="J391" s="287"/>
      <c r="K391" s="287"/>
      <c r="L391" s="287"/>
      <c r="M391" s="287"/>
      <c r="N391" s="287"/>
    </row>
    <row r="392" spans="1:14" ht="14.9" customHeight="1" x14ac:dyDescent="0.35">
      <c r="A392" s="288"/>
      <c r="B392" s="288"/>
      <c r="E392" s="288"/>
      <c r="F392" s="404"/>
      <c r="G392" s="287"/>
      <c r="H392" s="287"/>
      <c r="I392" s="287"/>
      <c r="J392" s="287"/>
      <c r="K392" s="287"/>
      <c r="L392" s="287"/>
      <c r="M392" s="287"/>
      <c r="N392" s="287"/>
    </row>
    <row r="393" spans="1:14" ht="14.9" customHeight="1" x14ac:dyDescent="0.35">
      <c r="A393" s="288"/>
      <c r="B393" s="288"/>
      <c r="E393" s="288"/>
      <c r="F393" s="404"/>
      <c r="G393" s="287"/>
      <c r="H393" s="287"/>
      <c r="I393" s="287"/>
      <c r="J393" s="287"/>
      <c r="K393" s="287"/>
      <c r="L393" s="287"/>
      <c r="M393" s="287"/>
      <c r="N393" s="287"/>
    </row>
    <row r="394" spans="1:14" ht="14.9" customHeight="1" x14ac:dyDescent="0.35">
      <c r="A394" s="288"/>
      <c r="B394" s="288"/>
      <c r="E394" s="288"/>
      <c r="F394" s="404"/>
      <c r="G394" s="287"/>
      <c r="H394" s="287"/>
      <c r="I394" s="287"/>
      <c r="J394" s="287"/>
      <c r="K394" s="287"/>
      <c r="L394" s="287"/>
      <c r="M394" s="287"/>
      <c r="N394" s="287"/>
    </row>
    <row r="395" spans="1:14" ht="14.9" customHeight="1" x14ac:dyDescent="0.35">
      <c r="A395" s="288"/>
      <c r="B395" s="288"/>
      <c r="E395" s="288"/>
      <c r="F395" s="404"/>
      <c r="G395" s="287"/>
      <c r="H395" s="287"/>
      <c r="I395" s="287"/>
      <c r="J395" s="287"/>
      <c r="K395" s="287"/>
      <c r="L395" s="287"/>
      <c r="M395" s="287"/>
      <c r="N395" s="287"/>
    </row>
    <row r="396" spans="1:14" ht="14.9" customHeight="1" x14ac:dyDescent="0.35">
      <c r="A396" s="288"/>
      <c r="B396" s="288"/>
      <c r="E396" s="288"/>
      <c r="F396" s="404"/>
      <c r="G396" s="287"/>
      <c r="H396" s="287"/>
      <c r="I396" s="287"/>
      <c r="J396" s="287"/>
      <c r="K396" s="287"/>
      <c r="L396" s="287"/>
      <c r="M396" s="287"/>
      <c r="N396" s="287"/>
    </row>
    <row r="397" spans="1:14" ht="14.9" customHeight="1" x14ac:dyDescent="0.35">
      <c r="A397" s="288"/>
      <c r="B397" s="288"/>
      <c r="E397" s="288"/>
      <c r="F397" s="404"/>
      <c r="G397" s="287"/>
      <c r="H397" s="287"/>
      <c r="I397" s="287"/>
      <c r="J397" s="287"/>
      <c r="K397" s="287"/>
      <c r="L397" s="287"/>
      <c r="M397" s="287"/>
      <c r="N397" s="287"/>
    </row>
    <row r="398" spans="1:14" ht="14.9" customHeight="1" x14ac:dyDescent="0.35">
      <c r="A398" s="288"/>
      <c r="B398" s="288"/>
      <c r="E398" s="288"/>
      <c r="F398" s="404"/>
      <c r="G398" s="287"/>
      <c r="H398" s="287"/>
      <c r="I398" s="287"/>
      <c r="J398" s="287"/>
      <c r="K398" s="287"/>
      <c r="L398" s="287"/>
      <c r="M398" s="287"/>
      <c r="N398" s="287"/>
    </row>
    <row r="399" spans="1:14" ht="14.9" customHeight="1" x14ac:dyDescent="0.35">
      <c r="A399" s="288"/>
      <c r="B399" s="288"/>
      <c r="E399" s="288"/>
      <c r="F399" s="404"/>
      <c r="G399" s="287"/>
      <c r="H399" s="287"/>
      <c r="I399" s="287"/>
      <c r="J399" s="287"/>
      <c r="K399" s="287"/>
      <c r="L399" s="287"/>
      <c r="M399" s="287"/>
      <c r="N399" s="287"/>
    </row>
    <row r="400" spans="1:14" ht="14.9" customHeight="1" x14ac:dyDescent="0.35">
      <c r="A400" s="288"/>
      <c r="B400" s="288"/>
      <c r="E400" s="288"/>
      <c r="F400" s="404"/>
      <c r="G400" s="287"/>
      <c r="H400" s="287"/>
      <c r="I400" s="287"/>
      <c r="J400" s="287"/>
      <c r="K400" s="287"/>
      <c r="L400" s="287"/>
      <c r="M400" s="287"/>
      <c r="N400" s="287"/>
    </row>
    <row r="401" spans="1:14" ht="14.9" customHeight="1" x14ac:dyDescent="0.35">
      <c r="A401" s="288"/>
      <c r="B401" s="288"/>
      <c r="E401" s="288"/>
      <c r="F401" s="404"/>
      <c r="G401" s="287"/>
      <c r="H401" s="287"/>
      <c r="I401" s="287"/>
      <c r="J401" s="287"/>
      <c r="K401" s="287"/>
      <c r="L401" s="287"/>
      <c r="M401" s="287"/>
      <c r="N401" s="287"/>
    </row>
    <row r="402" spans="1:14" ht="14.9" customHeight="1" x14ac:dyDescent="0.35">
      <c r="A402" s="288"/>
      <c r="B402" s="288"/>
      <c r="E402" s="288"/>
      <c r="F402" s="404"/>
      <c r="G402" s="287"/>
      <c r="H402" s="287"/>
      <c r="I402" s="287"/>
      <c r="J402" s="287"/>
      <c r="K402" s="287"/>
      <c r="L402" s="287"/>
      <c r="M402" s="287"/>
      <c r="N402" s="287"/>
    </row>
    <row r="403" spans="1:14" ht="14.9" customHeight="1" x14ac:dyDescent="0.35">
      <c r="A403" s="288"/>
      <c r="B403" s="288"/>
      <c r="E403" s="288"/>
      <c r="F403" s="404"/>
      <c r="G403" s="287"/>
      <c r="H403" s="287"/>
      <c r="I403" s="287"/>
      <c r="J403" s="287"/>
      <c r="K403" s="287"/>
      <c r="L403" s="287"/>
      <c r="M403" s="287"/>
      <c r="N403" s="287"/>
    </row>
    <row r="404" spans="1:14" ht="14.9" customHeight="1" x14ac:dyDescent="0.35">
      <c r="A404" s="288"/>
      <c r="B404" s="288"/>
      <c r="E404" s="288"/>
      <c r="F404" s="404"/>
      <c r="G404" s="287"/>
      <c r="H404" s="287"/>
      <c r="I404" s="287"/>
      <c r="J404" s="287"/>
      <c r="K404" s="287"/>
      <c r="L404" s="287"/>
      <c r="M404" s="287"/>
      <c r="N404" s="287"/>
    </row>
    <row r="405" spans="1:14" ht="14.9" customHeight="1" x14ac:dyDescent="0.35">
      <c r="A405" s="288"/>
      <c r="B405" s="288"/>
      <c r="E405" s="288"/>
      <c r="F405" s="404"/>
      <c r="G405" s="287"/>
      <c r="H405" s="287"/>
      <c r="I405" s="287"/>
      <c r="J405" s="287"/>
      <c r="K405" s="287"/>
      <c r="L405" s="287"/>
      <c r="M405" s="287"/>
      <c r="N405" s="287"/>
    </row>
    <row r="406" spans="1:14" ht="14.9" customHeight="1" x14ac:dyDescent="0.35">
      <c r="A406" s="288"/>
      <c r="B406" s="288"/>
      <c r="E406" s="288"/>
      <c r="F406" s="404"/>
      <c r="G406" s="287"/>
      <c r="H406" s="287"/>
      <c r="I406" s="287"/>
      <c r="J406" s="287"/>
      <c r="K406" s="287"/>
      <c r="L406" s="287"/>
      <c r="M406" s="287"/>
      <c r="N406" s="287"/>
    </row>
    <row r="407" spans="1:14" ht="14.9" customHeight="1" x14ac:dyDescent="0.35">
      <c r="A407" s="288"/>
      <c r="B407" s="288"/>
      <c r="E407" s="288"/>
      <c r="F407" s="404"/>
      <c r="G407" s="287"/>
      <c r="H407" s="287"/>
      <c r="I407" s="287"/>
      <c r="J407" s="287"/>
      <c r="K407" s="287"/>
      <c r="L407" s="287"/>
      <c r="M407" s="287"/>
      <c r="N407" s="287"/>
    </row>
    <row r="408" spans="1:14" ht="14.9" customHeight="1" x14ac:dyDescent="0.35">
      <c r="A408" s="288"/>
      <c r="B408" s="288"/>
      <c r="E408" s="288"/>
      <c r="F408" s="404"/>
      <c r="G408" s="287"/>
      <c r="H408" s="287"/>
      <c r="I408" s="287"/>
      <c r="J408" s="287"/>
      <c r="K408" s="287"/>
      <c r="L408" s="287"/>
      <c r="M408" s="287"/>
      <c r="N408" s="287"/>
    </row>
    <row r="409" spans="1:14" ht="14.9" customHeight="1" x14ac:dyDescent="0.35">
      <c r="A409" s="288"/>
      <c r="B409" s="288"/>
      <c r="E409" s="288"/>
      <c r="F409" s="404"/>
      <c r="G409" s="287"/>
      <c r="H409" s="287"/>
      <c r="I409" s="287"/>
      <c r="J409" s="287"/>
      <c r="K409" s="287"/>
      <c r="L409" s="287"/>
      <c r="M409" s="287"/>
      <c r="N409" s="287"/>
    </row>
    <row r="410" spans="1:14" ht="14.9" customHeight="1" x14ac:dyDescent="0.35">
      <c r="A410" s="288"/>
      <c r="B410" s="288"/>
      <c r="E410" s="288"/>
      <c r="F410" s="404"/>
      <c r="G410" s="287"/>
      <c r="H410" s="287"/>
      <c r="I410" s="287"/>
      <c r="J410" s="287"/>
      <c r="K410" s="287"/>
      <c r="L410" s="287"/>
      <c r="M410" s="287"/>
      <c r="N410" s="287"/>
    </row>
    <row r="411" spans="1:14" ht="14.9" customHeight="1" x14ac:dyDescent="0.35">
      <c r="A411" s="288"/>
      <c r="B411" s="288"/>
      <c r="E411" s="288"/>
      <c r="F411" s="404"/>
      <c r="G411" s="287"/>
      <c r="H411" s="287"/>
      <c r="I411" s="287"/>
      <c r="J411" s="287"/>
      <c r="K411" s="287"/>
      <c r="L411" s="287"/>
      <c r="M411" s="287"/>
      <c r="N411" s="287"/>
    </row>
    <row r="412" spans="1:14" ht="14.9" customHeight="1" x14ac:dyDescent="0.35">
      <c r="A412" s="288"/>
      <c r="B412" s="288"/>
      <c r="E412" s="288"/>
      <c r="F412" s="404"/>
      <c r="G412" s="287"/>
      <c r="H412" s="287"/>
      <c r="I412" s="287"/>
      <c r="J412" s="287"/>
      <c r="K412" s="287"/>
      <c r="L412" s="287"/>
      <c r="M412" s="287"/>
      <c r="N412" s="287"/>
    </row>
    <row r="413" spans="1:14" ht="14.9" customHeight="1" x14ac:dyDescent="0.35">
      <c r="A413" s="288"/>
      <c r="B413" s="288"/>
      <c r="E413" s="288"/>
      <c r="F413" s="404"/>
      <c r="G413" s="287"/>
      <c r="H413" s="287"/>
      <c r="I413" s="287"/>
      <c r="J413" s="287"/>
      <c r="K413" s="287"/>
      <c r="L413" s="287"/>
      <c r="M413" s="287"/>
      <c r="N413" s="287"/>
    </row>
    <row r="414" spans="1:14" ht="14.9" customHeight="1" x14ac:dyDescent="0.35">
      <c r="A414" s="288"/>
      <c r="B414" s="288"/>
      <c r="E414" s="288"/>
      <c r="F414" s="404"/>
      <c r="G414" s="287"/>
      <c r="H414" s="287"/>
      <c r="I414" s="287"/>
      <c r="J414" s="287"/>
      <c r="K414" s="287"/>
      <c r="L414" s="287"/>
      <c r="M414" s="287"/>
      <c r="N414" s="287"/>
    </row>
    <row r="415" spans="1:14" ht="14.9" customHeight="1" x14ac:dyDescent="0.35">
      <c r="A415" s="288"/>
      <c r="B415" s="288"/>
      <c r="E415" s="288"/>
      <c r="F415" s="404"/>
      <c r="G415" s="287"/>
      <c r="H415" s="287"/>
      <c r="I415" s="287"/>
      <c r="J415" s="287"/>
      <c r="K415" s="287"/>
      <c r="L415" s="287"/>
      <c r="M415" s="287"/>
      <c r="N415" s="287"/>
    </row>
    <row r="416" spans="1:14" ht="14.9" customHeight="1" x14ac:dyDescent="0.35">
      <c r="A416" s="288"/>
      <c r="B416" s="288"/>
      <c r="E416" s="288"/>
      <c r="F416" s="404"/>
      <c r="G416" s="287"/>
      <c r="H416" s="287"/>
      <c r="I416" s="287"/>
      <c r="J416" s="287"/>
      <c r="K416" s="287"/>
      <c r="L416" s="287"/>
      <c r="M416" s="287"/>
      <c r="N416" s="287"/>
    </row>
    <row r="417" spans="1:14" ht="14.9" customHeight="1" x14ac:dyDescent="0.35">
      <c r="A417" s="288"/>
      <c r="B417" s="288"/>
      <c r="E417" s="288"/>
      <c r="F417" s="404"/>
      <c r="G417" s="287"/>
      <c r="H417" s="287"/>
      <c r="I417" s="287"/>
      <c r="J417" s="287"/>
      <c r="K417" s="287"/>
      <c r="L417" s="287"/>
      <c r="M417" s="287"/>
      <c r="N417" s="287"/>
    </row>
    <row r="418" spans="1:14" ht="14.9" customHeight="1" x14ac:dyDescent="0.35">
      <c r="A418" s="288"/>
      <c r="B418" s="288"/>
      <c r="E418" s="288"/>
      <c r="F418" s="404"/>
      <c r="G418" s="287"/>
      <c r="H418" s="287"/>
      <c r="I418" s="287"/>
      <c r="J418" s="287"/>
      <c r="K418" s="287"/>
      <c r="L418" s="287"/>
      <c r="M418" s="287"/>
      <c r="N418" s="287"/>
    </row>
    <row r="419" spans="1:14" ht="14.9" customHeight="1" x14ac:dyDescent="0.35">
      <c r="A419" s="288"/>
      <c r="B419" s="288"/>
      <c r="E419" s="288"/>
      <c r="F419" s="404"/>
      <c r="G419" s="287"/>
      <c r="H419" s="287"/>
      <c r="I419" s="287"/>
      <c r="J419" s="287"/>
      <c r="K419" s="287"/>
      <c r="L419" s="287"/>
      <c r="M419" s="287"/>
      <c r="N419" s="287"/>
    </row>
    <row r="420" spans="1:14" ht="14.9" customHeight="1" x14ac:dyDescent="0.35">
      <c r="A420" s="288"/>
      <c r="B420" s="288"/>
      <c r="E420" s="288"/>
      <c r="F420" s="404"/>
      <c r="G420" s="287"/>
      <c r="H420" s="287"/>
      <c r="I420" s="287"/>
      <c r="J420" s="287"/>
      <c r="K420" s="287"/>
      <c r="L420" s="287"/>
      <c r="M420" s="287"/>
      <c r="N420" s="287"/>
    </row>
    <row r="421" spans="1:14" ht="14.9" customHeight="1" x14ac:dyDescent="0.35">
      <c r="A421" s="288"/>
      <c r="B421" s="288"/>
      <c r="E421" s="288"/>
      <c r="F421" s="404"/>
      <c r="G421" s="287"/>
      <c r="H421" s="287"/>
      <c r="I421" s="287"/>
      <c r="J421" s="287"/>
      <c r="K421" s="287"/>
      <c r="L421" s="287"/>
      <c r="M421" s="287"/>
      <c r="N421" s="287"/>
    </row>
    <row r="422" spans="1:14" ht="14.9" customHeight="1" x14ac:dyDescent="0.35">
      <c r="A422" s="288"/>
      <c r="B422" s="288"/>
      <c r="E422" s="288"/>
      <c r="F422" s="404"/>
      <c r="G422" s="287"/>
      <c r="H422" s="287"/>
      <c r="I422" s="287"/>
      <c r="J422" s="287"/>
      <c r="K422" s="287"/>
      <c r="L422" s="287"/>
      <c r="M422" s="287"/>
      <c r="N422" s="287"/>
    </row>
    <row r="423" spans="1:14" ht="14.9" customHeight="1" x14ac:dyDescent="0.35">
      <c r="A423" s="288"/>
      <c r="B423" s="288"/>
      <c r="E423" s="288"/>
      <c r="F423" s="404"/>
      <c r="G423" s="287"/>
      <c r="H423" s="287"/>
      <c r="I423" s="287"/>
      <c r="J423" s="287"/>
      <c r="K423" s="287"/>
      <c r="L423" s="287"/>
      <c r="M423" s="287"/>
      <c r="N423" s="287"/>
    </row>
    <row r="424" spans="1:14" ht="14.9" customHeight="1" x14ac:dyDescent="0.35">
      <c r="A424" s="288"/>
      <c r="B424" s="288"/>
      <c r="E424" s="288"/>
      <c r="F424" s="404"/>
      <c r="G424" s="287"/>
      <c r="H424" s="287"/>
      <c r="I424" s="287"/>
      <c r="J424" s="287"/>
      <c r="K424" s="287"/>
      <c r="L424" s="287"/>
      <c r="M424" s="287"/>
      <c r="N424" s="287"/>
    </row>
    <row r="425" spans="1:14" ht="14.9" customHeight="1" x14ac:dyDescent="0.35">
      <c r="A425" s="288"/>
      <c r="B425" s="288"/>
      <c r="E425" s="288"/>
      <c r="F425" s="404"/>
      <c r="G425" s="287"/>
      <c r="H425" s="287"/>
      <c r="I425" s="287"/>
      <c r="J425" s="287"/>
      <c r="K425" s="287"/>
      <c r="L425" s="287"/>
      <c r="M425" s="287"/>
      <c r="N425" s="287"/>
    </row>
    <row r="426" spans="1:14" ht="14.9" customHeight="1" x14ac:dyDescent="0.35">
      <c r="A426" s="288"/>
      <c r="B426" s="288"/>
      <c r="E426" s="288"/>
      <c r="F426" s="404"/>
      <c r="G426" s="287"/>
      <c r="H426" s="287"/>
      <c r="I426" s="287"/>
      <c r="J426" s="287"/>
      <c r="K426" s="288"/>
      <c r="L426" s="288"/>
      <c r="M426" s="287"/>
      <c r="N426" s="288"/>
    </row>
    <row r="427" spans="1:14" ht="14.9" customHeight="1" x14ac:dyDescent="0.35">
      <c r="A427" s="288"/>
      <c r="B427" s="288"/>
      <c r="E427" s="288"/>
      <c r="F427" s="404"/>
      <c r="G427" s="287"/>
      <c r="H427" s="287"/>
      <c r="I427" s="287"/>
      <c r="J427" s="287"/>
      <c r="K427" s="288"/>
      <c r="L427" s="288"/>
      <c r="M427" s="287"/>
      <c r="N427" s="288"/>
    </row>
    <row r="428" spans="1:14" ht="14.9" customHeight="1" x14ac:dyDescent="0.35">
      <c r="A428" s="288"/>
      <c r="B428" s="288"/>
      <c r="E428" s="288"/>
      <c r="F428" s="404"/>
      <c r="G428" s="287"/>
      <c r="H428" s="287"/>
      <c r="I428" s="287"/>
      <c r="J428" s="287"/>
      <c r="K428" s="288"/>
      <c r="L428" s="288"/>
      <c r="M428" s="287"/>
      <c r="N428" s="288"/>
    </row>
    <row r="429" spans="1:14" ht="14.9" customHeight="1" x14ac:dyDescent="0.35">
      <c r="A429" s="288"/>
      <c r="B429" s="288"/>
      <c r="E429" s="288"/>
      <c r="F429" s="404"/>
      <c r="G429" s="287"/>
      <c r="H429" s="287"/>
      <c r="I429" s="287"/>
      <c r="J429" s="287"/>
      <c r="K429" s="288"/>
      <c r="L429" s="288"/>
      <c r="M429" s="287"/>
      <c r="N429" s="288"/>
    </row>
    <row r="430" spans="1:14" ht="14.9" customHeight="1" x14ac:dyDescent="0.35">
      <c r="A430" s="288"/>
      <c r="B430" s="288"/>
      <c r="E430" s="288"/>
      <c r="F430" s="404"/>
      <c r="G430" s="287"/>
      <c r="H430" s="287"/>
      <c r="I430" s="287"/>
      <c r="J430" s="287"/>
      <c r="K430" s="288"/>
      <c r="L430" s="288"/>
      <c r="M430" s="287"/>
      <c r="N430" s="288"/>
    </row>
    <row r="431" spans="1:14" ht="14.9" customHeight="1" x14ac:dyDescent="0.35">
      <c r="A431" s="288"/>
      <c r="B431" s="288"/>
      <c r="E431" s="288"/>
      <c r="F431" s="404"/>
      <c r="G431" s="287"/>
      <c r="H431" s="287"/>
      <c r="I431" s="287"/>
      <c r="J431" s="287"/>
      <c r="K431" s="288"/>
      <c r="L431" s="288"/>
      <c r="M431" s="287"/>
      <c r="N431" s="288"/>
    </row>
    <row r="432" spans="1:14" ht="14.9" customHeight="1" x14ac:dyDescent="0.35">
      <c r="A432" s="288"/>
      <c r="B432" s="288"/>
      <c r="E432" s="288"/>
      <c r="F432" s="404"/>
      <c r="G432" s="287"/>
      <c r="H432" s="287"/>
      <c r="I432" s="287"/>
      <c r="J432" s="287"/>
      <c r="K432" s="288"/>
      <c r="L432" s="288"/>
      <c r="M432" s="287"/>
      <c r="N432" s="288"/>
    </row>
    <row r="433" spans="1:14" ht="14.9" customHeight="1" x14ac:dyDescent="0.35">
      <c r="A433" s="288"/>
      <c r="B433" s="288"/>
      <c r="E433" s="288"/>
      <c r="F433" s="404"/>
      <c r="G433" s="287"/>
      <c r="H433" s="287"/>
      <c r="I433" s="287"/>
      <c r="J433" s="287"/>
      <c r="K433" s="288"/>
      <c r="L433" s="288"/>
      <c r="M433" s="287"/>
      <c r="N433" s="288"/>
    </row>
    <row r="434" spans="1:14" ht="14.9" customHeight="1" x14ac:dyDescent="0.35">
      <c r="A434" s="288"/>
      <c r="B434" s="288"/>
      <c r="E434" s="288"/>
      <c r="F434" s="404"/>
      <c r="G434" s="287"/>
      <c r="H434" s="287"/>
      <c r="I434" s="287"/>
      <c r="J434" s="287"/>
      <c r="K434" s="288"/>
      <c r="L434" s="288"/>
      <c r="M434" s="287"/>
      <c r="N434" s="288"/>
    </row>
    <row r="435" spans="1:14" ht="14.9" customHeight="1" x14ac:dyDescent="0.35">
      <c r="A435" s="288"/>
      <c r="B435" s="288"/>
      <c r="E435" s="288"/>
      <c r="F435" s="404"/>
      <c r="G435" s="287"/>
      <c r="H435" s="287"/>
      <c r="I435" s="287"/>
      <c r="J435" s="287"/>
      <c r="K435" s="288"/>
      <c r="L435" s="288"/>
      <c r="M435" s="287"/>
      <c r="N435" s="288"/>
    </row>
    <row r="436" spans="1:14" ht="14.9" customHeight="1" x14ac:dyDescent="0.35">
      <c r="A436" s="288"/>
      <c r="B436" s="288"/>
      <c r="E436" s="288"/>
      <c r="F436" s="404"/>
      <c r="G436" s="287"/>
      <c r="H436" s="287"/>
      <c r="I436" s="287"/>
      <c r="J436" s="287"/>
      <c r="K436" s="288"/>
      <c r="L436" s="288"/>
      <c r="M436" s="287"/>
      <c r="N436" s="288"/>
    </row>
    <row r="437" spans="1:14" ht="14.9" customHeight="1" x14ac:dyDescent="0.35">
      <c r="A437" s="288"/>
      <c r="B437" s="288"/>
      <c r="E437" s="288"/>
      <c r="F437" s="404"/>
      <c r="G437" s="287"/>
      <c r="H437" s="287"/>
      <c r="I437" s="287"/>
      <c r="J437" s="287"/>
      <c r="K437" s="288"/>
      <c r="L437" s="288"/>
      <c r="M437" s="287"/>
      <c r="N437" s="288"/>
    </row>
    <row r="438" spans="1:14" ht="14.9" customHeight="1" x14ac:dyDescent="0.35">
      <c r="A438" s="288"/>
      <c r="B438" s="288"/>
      <c r="E438" s="288"/>
      <c r="F438" s="404"/>
      <c r="G438" s="287"/>
      <c r="H438" s="287"/>
      <c r="I438" s="287"/>
      <c r="J438" s="287"/>
      <c r="K438" s="288"/>
      <c r="L438" s="288"/>
      <c r="M438" s="287"/>
      <c r="N438" s="288"/>
    </row>
    <row r="439" spans="1:14" ht="14.9" customHeight="1" x14ac:dyDescent="0.35">
      <c r="A439" s="288"/>
      <c r="B439" s="288"/>
      <c r="E439" s="288"/>
      <c r="F439" s="404"/>
      <c r="G439" s="287"/>
      <c r="H439" s="287"/>
      <c r="I439" s="287"/>
      <c r="J439" s="287"/>
      <c r="K439" s="288"/>
      <c r="L439" s="288"/>
      <c r="M439" s="287"/>
      <c r="N439" s="288"/>
    </row>
    <row r="440" spans="1:14" ht="14.9" customHeight="1" x14ac:dyDescent="0.35">
      <c r="A440" s="288"/>
      <c r="B440" s="288"/>
      <c r="E440" s="288"/>
      <c r="F440" s="404"/>
      <c r="G440" s="287"/>
      <c r="H440" s="287"/>
      <c r="I440" s="287"/>
      <c r="J440" s="287"/>
      <c r="K440" s="288"/>
      <c r="L440" s="288"/>
      <c r="M440" s="287"/>
      <c r="N440" s="288"/>
    </row>
    <row r="441" spans="1:14" ht="14.9" customHeight="1" x14ac:dyDescent="0.35">
      <c r="A441" s="288"/>
      <c r="B441" s="288"/>
      <c r="E441" s="288"/>
      <c r="F441" s="404"/>
      <c r="G441" s="287"/>
      <c r="H441" s="287"/>
      <c r="I441" s="287"/>
      <c r="J441" s="287"/>
      <c r="K441" s="288"/>
      <c r="L441" s="288"/>
      <c r="M441" s="287"/>
      <c r="N441" s="288"/>
    </row>
    <row r="442" spans="1:14" ht="14.9" customHeight="1" x14ac:dyDescent="0.35">
      <c r="A442" s="288"/>
      <c r="B442" s="288"/>
      <c r="E442" s="288"/>
      <c r="F442" s="404"/>
      <c r="G442" s="287"/>
      <c r="H442" s="287"/>
      <c r="I442" s="287"/>
      <c r="J442" s="287"/>
      <c r="K442" s="288"/>
      <c r="L442" s="288"/>
      <c r="M442" s="287"/>
      <c r="N442" s="288"/>
    </row>
    <row r="443" spans="1:14" ht="14.9" customHeight="1" x14ac:dyDescent="0.35">
      <c r="A443" s="288"/>
      <c r="B443" s="288"/>
      <c r="E443" s="288"/>
      <c r="F443" s="404"/>
      <c r="G443" s="287"/>
      <c r="H443" s="287"/>
      <c r="I443" s="287"/>
      <c r="J443" s="287"/>
      <c r="K443" s="288"/>
      <c r="L443" s="288"/>
      <c r="M443" s="287"/>
      <c r="N443" s="288"/>
    </row>
    <row r="444" spans="1:14" ht="14.9" customHeight="1" x14ac:dyDescent="0.35">
      <c r="A444" s="288"/>
      <c r="B444" s="288"/>
      <c r="E444" s="288"/>
      <c r="F444" s="404"/>
      <c r="G444" s="287"/>
      <c r="H444" s="287"/>
      <c r="I444" s="287"/>
      <c r="J444" s="287"/>
      <c r="K444" s="288"/>
      <c r="L444" s="288"/>
      <c r="M444" s="287"/>
      <c r="N444" s="288"/>
    </row>
    <row r="445" spans="1:14" ht="14.9" customHeight="1" x14ac:dyDescent="0.35">
      <c r="A445" s="288"/>
      <c r="B445" s="288"/>
      <c r="E445" s="288"/>
      <c r="F445" s="404"/>
      <c r="G445" s="287"/>
      <c r="H445" s="287"/>
      <c r="I445" s="287"/>
      <c r="J445" s="287"/>
      <c r="K445" s="288"/>
      <c r="L445" s="288"/>
      <c r="M445" s="287"/>
      <c r="N445" s="288"/>
    </row>
    <row r="446" spans="1:14" ht="14.9" customHeight="1" x14ac:dyDescent="0.35">
      <c r="A446" s="288"/>
      <c r="B446" s="288"/>
      <c r="E446" s="288"/>
      <c r="F446" s="404"/>
      <c r="G446" s="287"/>
      <c r="H446" s="287"/>
      <c r="I446" s="287"/>
      <c r="J446" s="287"/>
      <c r="K446" s="288"/>
      <c r="L446" s="288"/>
      <c r="M446" s="287"/>
      <c r="N446" s="288"/>
    </row>
    <row r="447" spans="1:14" ht="14.9" customHeight="1" x14ac:dyDescent="0.35">
      <c r="A447" s="288"/>
      <c r="B447" s="288"/>
      <c r="E447" s="288"/>
      <c r="F447" s="404"/>
      <c r="G447" s="287"/>
      <c r="H447" s="287"/>
      <c r="I447" s="287"/>
      <c r="J447" s="287"/>
      <c r="K447" s="288"/>
      <c r="L447" s="288"/>
      <c r="M447" s="287"/>
      <c r="N447" s="288"/>
    </row>
    <row r="448" spans="1:14" ht="14.9" customHeight="1" x14ac:dyDescent="0.35">
      <c r="A448" s="288"/>
      <c r="B448" s="288"/>
      <c r="E448" s="288"/>
      <c r="F448" s="404"/>
      <c r="G448" s="287"/>
      <c r="H448" s="287"/>
      <c r="I448" s="287"/>
      <c r="J448" s="287"/>
      <c r="K448" s="288"/>
      <c r="L448" s="288"/>
      <c r="M448" s="287"/>
      <c r="N448" s="288"/>
    </row>
    <row r="449" spans="1:14" ht="14.9" customHeight="1" x14ac:dyDescent="0.35">
      <c r="A449" s="288"/>
      <c r="B449" s="288"/>
      <c r="E449" s="288"/>
      <c r="F449" s="404"/>
      <c r="G449" s="287"/>
      <c r="H449" s="287"/>
      <c r="I449" s="287"/>
      <c r="J449" s="287"/>
      <c r="K449" s="288"/>
      <c r="L449" s="288"/>
      <c r="M449" s="287"/>
      <c r="N449" s="288"/>
    </row>
    <row r="450" spans="1:14" ht="14.9" customHeight="1" x14ac:dyDescent="0.35">
      <c r="A450" s="288"/>
      <c r="B450" s="288"/>
      <c r="E450" s="288"/>
      <c r="F450" s="404"/>
      <c r="G450" s="287"/>
      <c r="H450" s="287"/>
      <c r="I450" s="287"/>
      <c r="J450" s="287"/>
      <c r="K450" s="288"/>
      <c r="L450" s="288"/>
      <c r="M450" s="287"/>
      <c r="N450" s="288"/>
    </row>
    <row r="451" spans="1:14" ht="14.9" customHeight="1" x14ac:dyDescent="0.35">
      <c r="A451" s="288"/>
      <c r="B451" s="288"/>
      <c r="E451" s="288"/>
      <c r="F451" s="404"/>
      <c r="G451" s="287"/>
      <c r="H451" s="287"/>
      <c r="I451" s="287"/>
      <c r="J451" s="287"/>
      <c r="K451" s="288"/>
      <c r="L451" s="288"/>
      <c r="M451" s="287"/>
      <c r="N451" s="288"/>
    </row>
    <row r="452" spans="1:14" ht="14.9" customHeight="1" x14ac:dyDescent="0.35">
      <c r="A452" s="288"/>
      <c r="B452" s="288"/>
      <c r="E452" s="288"/>
      <c r="F452" s="404"/>
      <c r="G452" s="287"/>
      <c r="H452" s="287"/>
      <c r="I452" s="287"/>
      <c r="J452" s="287"/>
      <c r="K452" s="288"/>
      <c r="L452" s="288"/>
      <c r="M452" s="287"/>
      <c r="N452" s="288"/>
    </row>
    <row r="453" spans="1:14" ht="14.9" customHeight="1" x14ac:dyDescent="0.35">
      <c r="A453" s="288"/>
      <c r="B453" s="288"/>
      <c r="E453" s="288"/>
      <c r="F453" s="404"/>
      <c r="G453" s="287"/>
      <c r="H453" s="287"/>
      <c r="I453" s="287"/>
      <c r="J453" s="287"/>
      <c r="K453" s="288"/>
      <c r="L453" s="288"/>
      <c r="M453" s="287"/>
      <c r="N453" s="288"/>
    </row>
    <row r="454" spans="1:14" ht="14.9" customHeight="1" x14ac:dyDescent="0.35">
      <c r="A454" s="288"/>
      <c r="B454" s="288"/>
      <c r="E454" s="288"/>
      <c r="F454" s="404"/>
      <c r="G454" s="287"/>
      <c r="H454" s="287"/>
      <c r="I454" s="287"/>
      <c r="J454" s="287"/>
      <c r="K454" s="288"/>
      <c r="L454" s="288"/>
      <c r="M454" s="287"/>
      <c r="N454" s="288"/>
    </row>
    <row r="455" spans="1:14" ht="14.9" customHeight="1" x14ac:dyDescent="0.35">
      <c r="A455" s="288"/>
      <c r="B455" s="288"/>
      <c r="E455" s="288"/>
      <c r="F455" s="404"/>
      <c r="G455" s="287"/>
      <c r="H455" s="287"/>
      <c r="I455" s="287"/>
      <c r="J455" s="287"/>
      <c r="K455" s="288"/>
      <c r="L455" s="288"/>
      <c r="M455" s="287"/>
      <c r="N455" s="288"/>
    </row>
    <row r="456" spans="1:14" ht="14.9" customHeight="1" x14ac:dyDescent="0.35">
      <c r="A456" s="288"/>
      <c r="B456" s="288"/>
      <c r="E456" s="288"/>
      <c r="F456" s="404"/>
      <c r="G456" s="287"/>
      <c r="H456" s="287"/>
      <c r="I456" s="287"/>
      <c r="J456" s="287"/>
      <c r="K456" s="288"/>
      <c r="L456" s="288"/>
      <c r="M456" s="287"/>
      <c r="N456" s="288"/>
    </row>
    <row r="457" spans="1:14" ht="14.9" customHeight="1" x14ac:dyDescent="0.35">
      <c r="A457" s="288"/>
      <c r="B457" s="288"/>
      <c r="E457" s="288"/>
      <c r="F457" s="404"/>
      <c r="G457" s="287"/>
      <c r="H457" s="287"/>
      <c r="I457" s="287"/>
      <c r="J457" s="287"/>
      <c r="K457" s="288"/>
      <c r="L457" s="288"/>
      <c r="M457" s="287"/>
      <c r="N457" s="288"/>
    </row>
    <row r="458" spans="1:14" ht="14.9" customHeight="1" x14ac:dyDescent="0.35">
      <c r="A458" s="288"/>
      <c r="B458" s="288"/>
      <c r="M458" s="35"/>
    </row>
    <row r="459" spans="1:14" ht="14.9" customHeight="1" x14ac:dyDescent="0.35">
      <c r="A459" s="288"/>
      <c r="B459" s="288"/>
      <c r="M459" s="35"/>
    </row>
    <row r="460" spans="1:14" ht="14.9" customHeight="1" x14ac:dyDescent="0.35">
      <c r="A460" s="288"/>
      <c r="B460" s="288"/>
      <c r="M460" s="35"/>
    </row>
    <row r="461" spans="1:14" ht="14.9" customHeight="1" x14ac:dyDescent="0.35">
      <c r="A461" s="288"/>
      <c r="B461" s="288"/>
      <c r="M461" s="35"/>
    </row>
    <row r="462" spans="1:14" ht="14.9" customHeight="1" x14ac:dyDescent="0.35">
      <c r="A462" s="288"/>
      <c r="B462" s="288"/>
      <c r="M462" s="35"/>
    </row>
    <row r="463" spans="1:14" ht="14.9" customHeight="1" x14ac:dyDescent="0.35">
      <c r="A463" s="288"/>
      <c r="B463" s="288"/>
      <c r="M463" s="35"/>
    </row>
    <row r="464" spans="1:14" ht="14.9" customHeight="1" x14ac:dyDescent="0.35">
      <c r="A464" s="288"/>
      <c r="B464" s="288"/>
      <c r="M464" s="35"/>
    </row>
    <row r="465" spans="1:13" ht="14.9" customHeight="1" x14ac:dyDescent="0.35">
      <c r="A465" s="288"/>
      <c r="B465" s="288"/>
      <c r="M465" s="35"/>
    </row>
    <row r="466" spans="1:13" ht="14.9" customHeight="1" x14ac:dyDescent="0.35">
      <c r="A466" s="288"/>
      <c r="B466" s="288"/>
      <c r="M466" s="35"/>
    </row>
    <row r="467" spans="1:13" ht="14.9" customHeight="1" x14ac:dyDescent="0.35">
      <c r="A467" s="288"/>
      <c r="B467" s="288"/>
      <c r="M467" s="35"/>
    </row>
    <row r="468" spans="1:13" ht="14.9" customHeight="1" x14ac:dyDescent="0.35">
      <c r="A468" s="288"/>
      <c r="B468" s="288"/>
      <c r="M468" s="35"/>
    </row>
    <row r="469" spans="1:13" ht="14.9" customHeight="1" x14ac:dyDescent="0.35">
      <c r="A469" s="288"/>
      <c r="B469" s="288"/>
      <c r="M469" s="35"/>
    </row>
    <row r="470" spans="1:13" ht="14.9" customHeight="1" x14ac:dyDescent="0.35">
      <c r="A470" s="288"/>
      <c r="B470" s="288"/>
      <c r="M470" s="35"/>
    </row>
    <row r="471" spans="1:13" ht="14.9" customHeight="1" x14ac:dyDescent="0.35">
      <c r="A471" s="288"/>
      <c r="B471" s="288"/>
      <c r="M471" s="35"/>
    </row>
    <row r="472" spans="1:13" ht="14.9" customHeight="1" x14ac:dyDescent="0.35">
      <c r="A472" s="288"/>
      <c r="B472" s="288"/>
      <c r="M472" s="35"/>
    </row>
    <row r="473" spans="1:13" ht="14.9" customHeight="1" x14ac:dyDescent="0.35">
      <c r="A473" s="288"/>
      <c r="B473" s="288"/>
      <c r="M473" s="35"/>
    </row>
    <row r="474" spans="1:13" ht="14.9" customHeight="1" x14ac:dyDescent="0.35">
      <c r="A474" s="288"/>
      <c r="B474" s="288"/>
      <c r="M474" s="35"/>
    </row>
    <row r="475" spans="1:13" ht="14.9" customHeight="1" x14ac:dyDescent="0.35">
      <c r="A475" s="288"/>
      <c r="B475" s="288"/>
      <c r="M475" s="35"/>
    </row>
    <row r="476" spans="1:13" ht="14.9" customHeight="1" x14ac:dyDescent="0.35">
      <c r="A476" s="288"/>
      <c r="B476" s="288"/>
      <c r="M476" s="35"/>
    </row>
    <row r="477" spans="1:13" ht="14.9" customHeight="1" x14ac:dyDescent="0.35">
      <c r="A477" s="288"/>
      <c r="B477" s="288"/>
      <c r="M477" s="35"/>
    </row>
    <row r="478" spans="1:13" ht="14.9" customHeight="1" x14ac:dyDescent="0.35">
      <c r="A478" s="288"/>
      <c r="B478" s="288"/>
      <c r="M478" s="35"/>
    </row>
    <row r="479" spans="1:13" ht="14.9" customHeight="1" x14ac:dyDescent="0.35">
      <c r="A479" s="288"/>
      <c r="B479" s="288"/>
      <c r="M479" s="35"/>
    </row>
    <row r="480" spans="1:13" ht="14.9" customHeight="1" x14ac:dyDescent="0.35">
      <c r="A480" s="288"/>
      <c r="B480" s="288"/>
      <c r="M480" s="35"/>
    </row>
    <row r="481" spans="1:13" ht="14.9" customHeight="1" x14ac:dyDescent="0.35">
      <c r="A481" s="288"/>
      <c r="B481" s="288"/>
      <c r="M481" s="35"/>
    </row>
    <row r="482" spans="1:13" ht="14.9" customHeight="1" x14ac:dyDescent="0.35">
      <c r="A482" s="288"/>
      <c r="B482" s="288"/>
      <c r="M482" s="35"/>
    </row>
    <row r="483" spans="1:13" ht="14.9" customHeight="1" x14ac:dyDescent="0.35">
      <c r="A483" s="288"/>
      <c r="B483" s="288"/>
      <c r="M483" s="35"/>
    </row>
    <row r="484" spans="1:13" ht="14.9" customHeight="1" x14ac:dyDescent="0.35">
      <c r="A484" s="288"/>
      <c r="B484" s="288"/>
      <c r="M484" s="35"/>
    </row>
    <row r="485" spans="1:13" ht="14.9" customHeight="1" x14ac:dyDescent="0.35">
      <c r="A485" s="288"/>
      <c r="B485" s="288"/>
      <c r="M485" s="35"/>
    </row>
    <row r="486" spans="1:13" ht="14.9" customHeight="1" x14ac:dyDescent="0.35">
      <c r="A486" s="288"/>
      <c r="B486" s="288"/>
      <c r="M486" s="35"/>
    </row>
    <row r="487" spans="1:13" ht="14.9" customHeight="1" x14ac:dyDescent="0.35">
      <c r="A487" s="288"/>
      <c r="B487" s="288"/>
      <c r="M487" s="35"/>
    </row>
    <row r="488" spans="1:13" ht="14.9" customHeight="1" x14ac:dyDescent="0.35">
      <c r="A488" s="288"/>
      <c r="B488" s="288"/>
      <c r="M488" s="35"/>
    </row>
    <row r="489" spans="1:13" ht="14.9" customHeight="1" x14ac:dyDescent="0.35">
      <c r="A489" s="288"/>
      <c r="B489" s="288"/>
      <c r="M489" s="35"/>
    </row>
    <row r="490" spans="1:13" ht="14.9" customHeight="1" x14ac:dyDescent="0.35">
      <c r="A490" s="288"/>
      <c r="B490" s="288"/>
      <c r="M490" s="35"/>
    </row>
    <row r="491" spans="1:13" ht="14.9" customHeight="1" x14ac:dyDescent="0.35">
      <c r="A491" s="288"/>
      <c r="B491" s="288"/>
      <c r="M491" s="35"/>
    </row>
    <row r="492" spans="1:13" ht="14.9" customHeight="1" x14ac:dyDescent="0.35">
      <c r="A492" s="288"/>
      <c r="B492" s="288"/>
      <c r="M492" s="35"/>
    </row>
    <row r="493" spans="1:13" ht="14.9" customHeight="1" x14ac:dyDescent="0.35">
      <c r="A493" s="288"/>
      <c r="B493" s="288"/>
      <c r="M493" s="35"/>
    </row>
    <row r="494" spans="1:13" ht="14.9" customHeight="1" x14ac:dyDescent="0.35">
      <c r="A494" s="288"/>
      <c r="B494" s="288"/>
      <c r="M494" s="35"/>
    </row>
    <row r="495" spans="1:13" ht="14.9" customHeight="1" x14ac:dyDescent="0.35">
      <c r="A495" s="288"/>
      <c r="B495" s="288"/>
      <c r="M495" s="35"/>
    </row>
    <row r="496" spans="1:13" ht="14.9" customHeight="1" x14ac:dyDescent="0.35">
      <c r="A496" s="288"/>
      <c r="B496" s="288"/>
      <c r="M496" s="35"/>
    </row>
    <row r="497" spans="1:13" ht="14.9" customHeight="1" x14ac:dyDescent="0.35">
      <c r="A497" s="288"/>
      <c r="B497" s="288"/>
      <c r="M497" s="35"/>
    </row>
    <row r="498" spans="1:13" ht="14.9" customHeight="1" x14ac:dyDescent="0.35">
      <c r="A498" s="288"/>
      <c r="B498" s="288"/>
      <c r="M498" s="35"/>
    </row>
    <row r="499" spans="1:13" ht="14.9" customHeight="1" x14ac:dyDescent="0.35">
      <c r="A499" s="288"/>
      <c r="B499" s="288"/>
      <c r="M499" s="35"/>
    </row>
    <row r="500" spans="1:13" ht="14.9" customHeight="1" x14ac:dyDescent="0.35">
      <c r="A500" s="288"/>
      <c r="B500" s="288"/>
      <c r="M500" s="35"/>
    </row>
    <row r="501" spans="1:13" ht="14.9" customHeight="1" x14ac:dyDescent="0.35">
      <c r="A501" s="288"/>
      <c r="B501" s="288"/>
      <c r="M501" s="35"/>
    </row>
    <row r="502" spans="1:13" ht="14.9" customHeight="1" x14ac:dyDescent="0.35">
      <c r="A502" s="288"/>
      <c r="B502" s="288"/>
      <c r="M502" s="35"/>
    </row>
    <row r="503" spans="1:13" ht="14.9" customHeight="1" x14ac:dyDescent="0.35">
      <c r="A503" s="288"/>
      <c r="B503" s="288"/>
      <c r="M503" s="35"/>
    </row>
    <row r="504" spans="1:13" ht="14.9" customHeight="1" x14ac:dyDescent="0.35">
      <c r="A504" s="288"/>
      <c r="B504" s="288"/>
      <c r="M504" s="35"/>
    </row>
    <row r="505" spans="1:13" ht="14.9" customHeight="1" x14ac:dyDescent="0.35">
      <c r="A505" s="288"/>
      <c r="B505" s="288"/>
      <c r="M505" s="35"/>
    </row>
    <row r="506" spans="1:13" ht="14.9" customHeight="1" x14ac:dyDescent="0.35">
      <c r="A506" s="288"/>
      <c r="B506" s="288"/>
      <c r="M506" s="35"/>
    </row>
    <row r="507" spans="1:13" ht="14.9" customHeight="1" x14ac:dyDescent="0.35">
      <c r="A507" s="288"/>
      <c r="B507" s="288"/>
      <c r="M507" s="35"/>
    </row>
    <row r="508" spans="1:13" ht="14.9" customHeight="1" x14ac:dyDescent="0.35">
      <c r="A508" s="288"/>
      <c r="B508" s="288"/>
      <c r="M508" s="35"/>
    </row>
    <row r="509" spans="1:13" ht="14.9" customHeight="1" x14ac:dyDescent="0.35">
      <c r="A509" s="288"/>
      <c r="B509" s="288"/>
      <c r="M509" s="35"/>
    </row>
    <row r="510" spans="1:13" ht="14.9" customHeight="1" x14ac:dyDescent="0.35">
      <c r="A510" s="288"/>
      <c r="B510" s="288"/>
      <c r="M510" s="35"/>
    </row>
    <row r="511" spans="1:13" ht="14.9" customHeight="1" x14ac:dyDescent="0.35">
      <c r="A511" s="288"/>
      <c r="B511" s="288"/>
      <c r="M511" s="35"/>
    </row>
    <row r="512" spans="1:13" ht="14.9" customHeight="1" x14ac:dyDescent="0.35">
      <c r="A512" s="288"/>
      <c r="B512" s="288"/>
      <c r="M512" s="35"/>
    </row>
    <row r="513" spans="1:13" ht="14.9" customHeight="1" x14ac:dyDescent="0.35">
      <c r="A513" s="288"/>
      <c r="B513" s="288"/>
      <c r="M513" s="35"/>
    </row>
    <row r="514" spans="1:13" ht="14.9" customHeight="1" x14ac:dyDescent="0.35">
      <c r="A514" s="288"/>
      <c r="B514" s="288"/>
      <c r="M514" s="35"/>
    </row>
    <row r="515" spans="1:13" ht="14.9" customHeight="1" x14ac:dyDescent="0.35">
      <c r="A515" s="288"/>
      <c r="B515" s="288"/>
      <c r="M515" s="35"/>
    </row>
    <row r="516" spans="1:13" ht="14.9" customHeight="1" x14ac:dyDescent="0.35">
      <c r="A516" s="288"/>
      <c r="B516" s="288"/>
      <c r="M516" s="35"/>
    </row>
    <row r="517" spans="1:13" ht="14.9" customHeight="1" x14ac:dyDescent="0.35">
      <c r="A517" s="288"/>
      <c r="B517" s="288"/>
      <c r="M517" s="35"/>
    </row>
    <row r="518" spans="1:13" ht="14.9" customHeight="1" x14ac:dyDescent="0.35">
      <c r="A518" s="288"/>
      <c r="B518" s="288"/>
      <c r="M518" s="35"/>
    </row>
    <row r="519" spans="1:13" ht="14.9" customHeight="1" x14ac:dyDescent="0.35">
      <c r="A519" s="288"/>
      <c r="B519" s="288"/>
      <c r="M519" s="35"/>
    </row>
    <row r="520" spans="1:13" ht="14.9" customHeight="1" x14ac:dyDescent="0.35">
      <c r="A520" s="288"/>
      <c r="B520" s="288"/>
      <c r="M520" s="35"/>
    </row>
    <row r="521" spans="1:13" ht="14.9" customHeight="1" x14ac:dyDescent="0.35">
      <c r="A521" s="288"/>
      <c r="B521" s="288"/>
      <c r="M521" s="35"/>
    </row>
    <row r="522" spans="1:13" ht="14.9" customHeight="1" x14ac:dyDescent="0.35">
      <c r="M522" s="35"/>
    </row>
    <row r="523" spans="1:13" ht="14.9" customHeight="1" x14ac:dyDescent="0.35">
      <c r="M523" s="35"/>
    </row>
    <row r="524" spans="1:13" ht="14.9" customHeight="1" x14ac:dyDescent="0.35">
      <c r="M524" s="35"/>
    </row>
    <row r="525" spans="1:13" ht="14.9" customHeight="1" x14ac:dyDescent="0.35">
      <c r="M525" s="35"/>
    </row>
    <row r="526" spans="1:13" ht="14.9" customHeight="1" x14ac:dyDescent="0.35">
      <c r="M526" s="35"/>
    </row>
    <row r="527" spans="1:13" ht="14.9" customHeight="1" x14ac:dyDescent="0.35">
      <c r="M527" s="35"/>
    </row>
    <row r="528" spans="1:13" ht="14.9" customHeight="1" x14ac:dyDescent="0.35">
      <c r="M528" s="35"/>
    </row>
    <row r="529" spans="13:13" ht="14.9" customHeight="1" x14ac:dyDescent="0.35">
      <c r="M529" s="35"/>
    </row>
    <row r="530" spans="13:13" ht="14.9" customHeight="1" x14ac:dyDescent="0.35">
      <c r="M530" s="35"/>
    </row>
    <row r="531" spans="13:13" ht="14.9" customHeight="1" x14ac:dyDescent="0.35">
      <c r="M531" s="35"/>
    </row>
    <row r="532" spans="13:13" ht="14.9" customHeight="1" x14ac:dyDescent="0.35">
      <c r="M532" s="35"/>
    </row>
    <row r="533" spans="13:13" ht="14.9" customHeight="1" x14ac:dyDescent="0.35">
      <c r="M533" s="35"/>
    </row>
    <row r="534" spans="13:13" ht="14.9" customHeight="1" x14ac:dyDescent="0.35">
      <c r="M534" s="35"/>
    </row>
    <row r="535" spans="13:13" ht="14.9" customHeight="1" x14ac:dyDescent="0.35">
      <c r="M535" s="35"/>
    </row>
    <row r="536" spans="13:13" ht="14.9" customHeight="1" x14ac:dyDescent="0.35">
      <c r="M536" s="35"/>
    </row>
    <row r="537" spans="13:13" ht="14.9" customHeight="1" x14ac:dyDescent="0.35">
      <c r="M537" s="35"/>
    </row>
    <row r="538" spans="13:13" ht="14.9" customHeight="1" x14ac:dyDescent="0.35">
      <c r="M538" s="35"/>
    </row>
    <row r="539" spans="13:13" ht="14.9" customHeight="1" x14ac:dyDescent="0.35">
      <c r="M539" s="35"/>
    </row>
    <row r="540" spans="13:13" ht="14.9" customHeight="1" x14ac:dyDescent="0.35">
      <c r="M540" s="35"/>
    </row>
    <row r="541" spans="13:13" ht="14.9" customHeight="1" x14ac:dyDescent="0.35">
      <c r="M541" s="35"/>
    </row>
    <row r="542" spans="13:13" ht="14.9" customHeight="1" x14ac:dyDescent="0.35">
      <c r="M542" s="35"/>
    </row>
    <row r="543" spans="13:13" ht="14.9" customHeight="1" x14ac:dyDescent="0.35">
      <c r="M543" s="35"/>
    </row>
    <row r="544" spans="13:13" ht="14.9" customHeight="1" x14ac:dyDescent="0.35">
      <c r="M544" s="35"/>
    </row>
    <row r="545" spans="13:13" ht="14.9" customHeight="1" x14ac:dyDescent="0.35">
      <c r="M545" s="35"/>
    </row>
    <row r="546" spans="13:13" ht="14.9" customHeight="1" x14ac:dyDescent="0.35">
      <c r="M546" s="35"/>
    </row>
    <row r="547" spans="13:13" ht="14.9" customHeight="1" x14ac:dyDescent="0.35">
      <c r="M547" s="35"/>
    </row>
    <row r="548" spans="13:13" ht="14.9" customHeight="1" x14ac:dyDescent="0.35">
      <c r="M548" s="35"/>
    </row>
    <row r="549" spans="13:13" ht="14.9" customHeight="1" x14ac:dyDescent="0.35">
      <c r="M549" s="35"/>
    </row>
    <row r="550" spans="13:13" ht="14.9" customHeight="1" x14ac:dyDescent="0.35">
      <c r="M550" s="35"/>
    </row>
    <row r="551" spans="13:13" ht="14.9" customHeight="1" x14ac:dyDescent="0.35">
      <c r="M551" s="35"/>
    </row>
    <row r="552" spans="13:13" ht="14.9" customHeight="1" x14ac:dyDescent="0.35">
      <c r="M552" s="35"/>
    </row>
    <row r="553" spans="13:13" ht="14.9" customHeight="1" x14ac:dyDescent="0.35">
      <c r="M553" s="35"/>
    </row>
  </sheetData>
  <autoFilter ref="A1:M56" xr:uid="{00000000-0001-0000-0C00-000000000000}"/>
  <conditionalFormatting sqref="D2:D3 D5:D19 D21:D29 D31:D50 D52:D56">
    <cfRule type="expression" dxfId="2" priority="3">
      <formula>IF(FALSE,_SORT(_ONEDARRAY(FALSE,$D$31:$D$50,$D$21:$D$29,$D$52:$D$56,$D$2:$D$3,$D$5:$D$19)),AND(COUNTIF($D$31:$D$50, D2)+COUNTIF($D$21:$D$29, D2)+COUNTIF($D$52:$D$56, D2)+COUNTIF($D$2:$D$3, D2)+COUNTIF($D$5:$D$19, D2)&gt;1,NOT(ISBLANK(D2))))</formula>
    </cfRule>
  </conditionalFormatting>
  <conditionalFormatting sqref="D4">
    <cfRule type="expression" dxfId="1" priority="0">
      <formula>IF(FALSE,_SORT(_ONEDARRAY(FALSE,$D$4:$D$4)),AND(COUNTIF($D$4:$D$4, D4)&gt;1,NOT(ISBLANK(D4))))</formula>
    </cfRule>
  </conditionalFormatting>
  <conditionalFormatting sqref="D30">
    <cfRule type="expression" dxfId="0" priority="2">
      <formula>IF(FALSE,_SORT(_ONEDARRAY(FALSE,$D$30:$D$30)),AND(COUNTIF($D$30:$D$30, D30)&gt;1,NOT(ISBLANK(D30))))</formula>
    </cfRule>
  </conditionalFormatting>
  <hyperlinks>
    <hyperlink ref="D2" r:id="rId1" location="8529" display="https://xbrl.efrag.org/e-esrs/esrs-set1-2023.html - 8529" xr:uid="{00000000-0004-0000-0C00-000000000000}"/>
    <hyperlink ref="D3" r:id="rId2" location="8531" display="https://xbrl.efrag.org/e-esrs/esrs-set1-2023.html - 8531" xr:uid="{00000000-0004-0000-0C00-000001000000}"/>
    <hyperlink ref="D5" r:id="rId3" location="3163" display="https://xbrl.efrag.org/e-esrs/esrs-set1-2023.html - 3163" xr:uid="{00000000-0004-0000-0C00-000002000000}"/>
    <hyperlink ref="D6" r:id="rId4" location="8538" display="https://xbrl.efrag.org/e-esrs/esrs-set1-2023.html - 8538" xr:uid="{00000000-0004-0000-0C00-000003000000}"/>
    <hyperlink ref="D7" r:id="rId5" location="8540" display="https://xbrl.efrag.org/e-esrs/esrs-set1-2023.html - 8540" xr:uid="{00000000-0004-0000-0C00-000004000000}"/>
    <hyperlink ref="D8" r:id="rId6" location="8540" display="https://xbrl.efrag.org/e-esrs/esrs-set1-2023.html - 8540" xr:uid="{00000000-0004-0000-0C00-000005000000}"/>
    <hyperlink ref="D9" r:id="rId7" location="8542" display="https://xbrl.efrag.org/e-esrs/esrs-set1-2023.html - 8542" xr:uid="{00000000-0004-0000-0C00-000006000000}"/>
    <hyperlink ref="D10" r:id="rId8" location="8548" display="https://xbrl.efrag.org/e-esrs/esrs-set1-2023.html - 8548" xr:uid="{00000000-0004-0000-0C00-000007000000}"/>
    <hyperlink ref="D11" r:id="rId9" location="8548" display="https://xbrl.efrag.org/e-esrs/esrs-set1-2023.html - 8548" xr:uid="{00000000-0004-0000-0C00-000008000000}"/>
    <hyperlink ref="D12" r:id="rId10" location="8550" display="https://xbrl.efrag.org/e-esrs/esrs-set1-2023.html - 8550" xr:uid="{00000000-0004-0000-0C00-000009000000}"/>
    <hyperlink ref="D13" r:id="rId11" location="8552" display="https://xbrl.efrag.org/e-esrs/esrs-set1-2023.html - 8552" xr:uid="{00000000-0004-0000-0C00-00000A000000}"/>
    <hyperlink ref="D14" r:id="rId12" location="8554" display="https://xbrl.efrag.org/e-esrs/esrs-set1-2023.html - 8554" xr:uid="{00000000-0004-0000-0C00-00000B000000}"/>
    <hyperlink ref="D15" r:id="rId13" location="8556" display="https://xbrl.efrag.org/e-esrs/esrs-set1-2023.html - 8556" xr:uid="{00000000-0004-0000-0C00-00000C000000}"/>
    <hyperlink ref="D16" r:id="rId14" location="3175" display="https://xbrl.efrag.org/e-esrs/esrs-set1-2023.html - 3175" xr:uid="{00000000-0004-0000-0C00-00000D000000}"/>
    <hyperlink ref="D17" r:id="rId15" location="3178" display="https://xbrl.efrag.org/e-esrs/esrs-set1-2023.html - 3178" xr:uid="{00000000-0004-0000-0C00-00000E000000}"/>
    <hyperlink ref="D18" r:id="rId16" location="8563" display="https://xbrl.efrag.org/e-esrs/esrs-set1-2023.html - 8563" xr:uid="{00000000-0004-0000-0C00-00000F000000}"/>
    <hyperlink ref="D19" r:id="rId17" location="8565" display="https://xbrl.efrag.org/e-esrs/esrs-set1-2023.html - 8565" xr:uid="{00000000-0004-0000-0C00-000010000000}"/>
    <hyperlink ref="A20" location="mdr_no_p" display="mdr_no_p" xr:uid="{00000000-0004-0000-0C00-000012000000}"/>
    <hyperlink ref="B20" location="mdr_no_p" display="mdr_no_p" xr:uid="{00000000-0004-0000-0C00-000013000000}"/>
    <hyperlink ref="C20" location="mdr_no_p" display="mdr_no_p" xr:uid="{00000000-0004-0000-0C00-000014000000}"/>
    <hyperlink ref="D20" location="mdr_no_p" display="mdr_no_p" xr:uid="{00000000-0004-0000-0C00-000015000000}"/>
    <hyperlink ref="D21" r:id="rId18" location="8570" display="https://xbrl.efrag.org/e-esrs/esrs-set1-2023.html - 8570" xr:uid="{00000000-0004-0000-0C00-000016000000}"/>
    <hyperlink ref="D22" r:id="rId19" location="8572" display="https://xbrl.efrag.org/e-esrs/esrs-set1-2023.html - 8572" xr:uid="{00000000-0004-0000-0C00-000017000000}"/>
    <hyperlink ref="D23" r:id="rId20" location="8574" display="https://xbrl.efrag.org/e-esrs/esrs-set1-2023.html - 8574" xr:uid="{00000000-0004-0000-0C00-000018000000}"/>
    <hyperlink ref="D24" r:id="rId21" location="3188" display="https://xbrl.efrag.org/e-esrs/esrs-set1-2023.html - 3188" xr:uid="{00000000-0004-0000-0C00-000019000000}"/>
    <hyperlink ref="D25" r:id="rId22" location="3189" display="https://xbrl.efrag.org/e-esrs/esrs-set1-2023.html - 3189" xr:uid="{00000000-0004-0000-0C00-00001A000000}"/>
    <hyperlink ref="D26" r:id="rId23" location="8579" display="https://xbrl.efrag.org/e-esrs/esrs-set1-2023.html - 8579" xr:uid="{00000000-0004-0000-0C00-00001B000000}"/>
    <hyperlink ref="D27" r:id="rId24" location="8581" display="https://xbrl.efrag.org/e-esrs/esrs-set1-2023.html - 8581" xr:uid="{00000000-0004-0000-0C00-00001C000000}"/>
    <hyperlink ref="D28" r:id="rId25" location="8583" display="https://xbrl.efrag.org/e-esrs/esrs-set1-2023.html - 8583" xr:uid="{00000000-0004-0000-0C00-00001D000000}"/>
    <hyperlink ref="D29" r:id="rId26" location="3239" display="https://xbrl.efrag.org/e-esrs/esrs-set1-2023.html - 3239" xr:uid="{00000000-0004-0000-0C00-00001E000000}"/>
    <hyperlink ref="A30" location="mdra" display="mdra" xr:uid="{00000000-0004-0000-0C00-000020000000}"/>
    <hyperlink ref="B30" location="mdra" display="mdra" xr:uid="{00000000-0004-0000-0C00-000021000000}"/>
    <hyperlink ref="C30" location="mdra" display="mdra" xr:uid="{00000000-0004-0000-0C00-000022000000}"/>
    <hyperlink ref="D30" location="mdra" display="mdra" xr:uid="{00000000-0004-0000-0C00-000023000000}"/>
    <hyperlink ref="E30" location="mdra" display="mdra" xr:uid="{00000000-0004-0000-0C00-000024000000}"/>
    <hyperlink ref="D31" r:id="rId27" location="8588" display="https://xbrl.efrag.org/e-esrs/esrs-set1-2023.html - 8588" xr:uid="{00000000-0004-0000-0C00-000025000000}"/>
    <hyperlink ref="D32" r:id="rId28" location="8588" display="https://xbrl.efrag.org/e-esrs/esrs-set1-2023.html - 8588" xr:uid="{00000000-0004-0000-0C00-000026000000}"/>
    <hyperlink ref="D33" r:id="rId29" location="8590" display="https://xbrl.efrag.org/e-esrs/esrs-set1-2023.html - 8590" xr:uid="{00000000-0004-0000-0C00-000027000000}"/>
    <hyperlink ref="D34" r:id="rId30" location="8593" display="https://xbrl.efrag.org/e-esrs/esrs-set1-2023.html - 8593" xr:uid="{00000000-0004-0000-0C00-000028000000}"/>
    <hyperlink ref="D35" r:id="rId31" location="8593" display="https://xbrl.efrag.org/e-esrs/esrs-set1-2023.html - 8593" xr:uid="{00000000-0004-0000-0C00-000029000000}"/>
    <hyperlink ref="D36" r:id="rId32" location="8595" display="https://xbrl.efrag.org/e-esrs/esrs-set1-2023.html - 8595" xr:uid="{00000000-0004-0000-0C00-00002A000000}"/>
    <hyperlink ref="D37" r:id="rId33" location="8597" display="https://xbrl.efrag.org/e-esrs/esrs-set1-2023.html - 8597" xr:uid="{00000000-0004-0000-0C00-00002B000000}"/>
    <hyperlink ref="D38" r:id="rId34" location="8599" display="https://xbrl.efrag.org/e-esrs/esrs-set1-2023.html - 8599" xr:uid="{00000000-0004-0000-0C00-00002C000000}"/>
    <hyperlink ref="D39" r:id="rId35" location="8605" display="https://xbrl.efrag.org/e-esrs/esrs-set1-2023.html - 8605" xr:uid="{00000000-0004-0000-0C00-00002D000000}"/>
    <hyperlink ref="D40" r:id="rId36" location="8607" display="https://xbrl.efrag.org/e-esrs/esrs-set1-2023.html - 8607" xr:uid="{00000000-0004-0000-0C00-00002E000000}"/>
    <hyperlink ref="D41" r:id="rId37" location="8609" display="https://xbrl.efrag.org/e-esrs/esrs-set1-2023.html - 8609" xr:uid="{00000000-0004-0000-0C00-00002F000000}"/>
    <hyperlink ref="D42" r:id="rId38" location="8695" display="https://xbrl.efrag.org/e-esrs/esrs-set1-2023.html - 8695" xr:uid="{00000000-0004-0000-0C00-000030000000}"/>
    <hyperlink ref="D43" r:id="rId39" location="8697" display="https://xbrl.efrag.org/e-esrs/esrs-set1-2023.html - 8697" xr:uid="{00000000-0004-0000-0C00-000031000000}"/>
    <hyperlink ref="D44" r:id="rId40" location="8609" display="https://xbrl.efrag.org/e-esrs/esrs-set1-2023.html - 8609" xr:uid="{00000000-0004-0000-0C00-000032000000}"/>
    <hyperlink ref="D45" r:id="rId41" location="8611" display="https://xbrl.efrag.org/e-esrs/esrs-set1-2023.html - 8611" xr:uid="{00000000-0004-0000-0C00-000033000000}"/>
    <hyperlink ref="D46" r:id="rId42" location="8611" display="https://xbrl.efrag.org/e-esrs/esrs-set1-2023.html - 8611" xr:uid="{00000000-0004-0000-0C00-000034000000}"/>
    <hyperlink ref="D47" r:id="rId43" location="8613" display="https://xbrl.efrag.org/e-esrs/esrs-set1-2023.html - 8613" xr:uid="{00000000-0004-0000-0C00-000035000000}"/>
    <hyperlink ref="D48" r:id="rId44" location="8615" display="https://xbrl.efrag.org/e-esrs/esrs-set1-2023.html - 8615" xr:uid="{00000000-0004-0000-0C00-000036000000}"/>
    <hyperlink ref="D49" r:id="rId45" location="3214" display="https://xbrl.efrag.org/e-esrs/esrs-set1-2023.html - 3214" xr:uid="{00000000-0004-0000-0C00-000037000000}"/>
    <hyperlink ref="D50" r:id="rId46" location="3248" display="https://xbrl.efrag.org/e-esrs/esrs-set1-2023.html - 3248" xr:uid="{00000000-0004-0000-0C00-000038000000}"/>
    <hyperlink ref="A51" location="mdr_no_a" display="mdr_no_a" xr:uid="{00000000-0004-0000-0C00-00003A000000}"/>
    <hyperlink ref="B51" location="mdr_no_a" display="mdr_no_a" xr:uid="{00000000-0004-0000-0C00-00003B000000}"/>
    <hyperlink ref="C51" location="mdr_no_a" display="mdr_no_a" xr:uid="{00000000-0004-0000-0C00-00003C000000}"/>
    <hyperlink ref="D51" location="mdr_no_a" display="mdr_no_a" xr:uid="{00000000-0004-0000-0C00-00003D000000}"/>
    <hyperlink ref="D52" r:id="rId47" location="8621" display="https://xbrl.efrag.org/e-esrs/esrs-set1-2023.html - 8621" xr:uid="{00000000-0004-0000-0C00-00003E000000}"/>
    <hyperlink ref="D53" r:id="rId48" location="8623" display="https://xbrl.efrag.org/e-esrs/esrs-set1-2023.html - 8623" xr:uid="{00000000-0004-0000-0C00-00003F000000}"/>
    <hyperlink ref="D54" r:id="rId49" location="8623" display="https://xbrl.efrag.org/e-esrs/esrs-set1-2023.html - 8623" xr:uid="{00000000-0004-0000-0C00-000040000000}"/>
    <hyperlink ref="D55" r:id="rId50" location="8625" display="https://xbrl.efrag.org/e-esrs/esrs-set1-2023.html - 8625" xr:uid="{00000000-0004-0000-0C00-000041000000}"/>
    <hyperlink ref="D56" r:id="rId51" location="8627" display="https://xbrl.efrag.org/e-esrs/esrs-set1-2023.html - 8627" xr:uid="{00000000-0004-0000-0C00-000042000000}"/>
    <hyperlink ref="A4:E4" location="mdrp" display="G1.MDR-P_01-06" xr:uid="{06B0271E-1DBE-4F60-B46B-2C811374AF7C}"/>
    <hyperlink ref="C5" r:id="rId52" location="3222" xr:uid="{B1DD317C-C6A4-47DC-9F9E-475FA9232E23}"/>
    <hyperlink ref="C17:C19" r:id="rId53" location="3227" display="AR 2 - AR 3" xr:uid="{56681F9D-6D4A-4A8B-A109-69CB8CD92693}"/>
    <hyperlink ref="C21" r:id="rId54" location="3237" xr:uid="{2587A4DA-A610-4FE9-A52D-B895696A3920}"/>
    <hyperlink ref="C27" r:id="rId55" location="3236" xr:uid="{F61B77FC-12B3-479D-80E0-0BD0F524B8AA}"/>
    <hyperlink ref="C33" r:id="rId56" location="3240" xr:uid="{125AC405-73BF-4278-8308-DEFE1EDAC840}"/>
    <hyperlink ref="C40:C41" r:id="rId57" location="3242" display="AR 9 - AR 10" xr:uid="{DADCD836-3AB8-43A9-A74E-5CF900A35506}"/>
    <hyperlink ref="C44" r:id="rId58" location="3242" xr:uid="{68526D29-66CE-4A39-8989-73BC61F08448}"/>
    <hyperlink ref="C47" r:id="rId59" location="3249" xr:uid="{99AF1C5B-BBA5-47D3-BF28-2702633BEB87}"/>
    <hyperlink ref="C49" r:id="rId60" location="3244" xr:uid="{DD007EF2-CDB4-40AA-9B8B-2C47728C6B46}"/>
    <hyperlink ref="C53" r:id="rId61" location="3252" xr:uid="{B273912A-FD17-4921-9DD4-B963006CD95D}"/>
    <hyperlink ref="H1" r:id="rId62" xr:uid="{C75C601C-214F-4A62-ABFA-1418B2EEF955}"/>
    <hyperlink ref="J1" r:id="rId63" xr:uid="{D9C87D86-A159-491F-96D6-E895CA124B9E}"/>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D9E0-BCAA-49E1-ADF2-DA2510058C59}">
  <sheetPr>
    <tabColor theme="1"/>
  </sheetPr>
  <dimension ref="A1:L11"/>
  <sheetViews>
    <sheetView tabSelected="1" zoomScale="90" zoomScaleNormal="90" workbookViewId="0">
      <selection activeCell="A20" sqref="A20"/>
    </sheetView>
  </sheetViews>
  <sheetFormatPr defaultRowHeight="14.5" x14ac:dyDescent="0.35"/>
  <cols>
    <col min="1" max="1" width="51.453125" customWidth="1"/>
  </cols>
  <sheetData>
    <row r="1" spans="1:12" x14ac:dyDescent="0.35">
      <c r="A1" s="425" t="s">
        <v>20</v>
      </c>
      <c r="B1" s="425"/>
    </row>
    <row r="2" spans="1:12" x14ac:dyDescent="0.35">
      <c r="A2" s="40" t="s">
        <v>21</v>
      </c>
      <c r="B2" s="40">
        <f>COUNTIF('ESRS 2 - Cross-issue'!N2:N147,"Prioritise")+COUNTIF('ESRS E2 - Pollution'!M2:M73,"Prioritise")+COUNTIF('ESRS E3 - Water &amp; marine'!M2:M52,"Prioritise")+COUNTIF('ESRS E4 - Biodiversity'!M2:M126,"Prioritise")+COUNTIF('ESRS E5 - Circular economy'!M2:M68,"Prioritise")+COUNTIF('ESRS S1 - Own workforce'!M2:M199,"Prioritise")+COUNTIF('ESRS S2 - Value chain workers'!M2:M72,"Prioritise")+COUNTIF('ESRS S3 - Affected communities'!M2:M70,"Prioritise")+COUNTIF('ESRS S4 - Consumers &amp; end-users'!M2:M70,"Prioritise")+COUNTIF('ESRS G1 - Governance'!M2:M56,"Prioritise")+217</f>
        <v>862</v>
      </c>
    </row>
    <row r="3" spans="1:12" x14ac:dyDescent="0.35">
      <c r="A3" s="40" t="s">
        <v>22</v>
      </c>
      <c r="B3" s="40">
        <f>COUNTIF('ESRS 2 - Cross-issue'!N2:N147,"Deprioritise")+COUNTIF('ESRS E2 - Pollution'!M2:M73,"Deprioritise")+COUNTIF('ESRS E3 - Water &amp; marine'!M2:M52,"Deprioritise")+COUNTIF('ESRS E4 - Biodiversity'!M2:M126,"Deprioritise")+COUNTIF('ESRS E5 - Circular economy'!M2:M68,"Deprioritise")+COUNTIF('ESRS S1 - Own workforce'!M2:M199,"Deprioritise")+COUNTIF('ESRS S2 - Value chain workers'!M2:M72,"Deprioritise")+COUNTIF('ESRS S3 - Affected communities'!M2:M70,"Deprioritise")+COUNTIF('ESRS S4 - Consumers &amp; end-users'!M2:M70,"Deprioritise")+COUNTIF('ESRS G1 - Governance'!M2:M56,"Deprioritise")</f>
        <v>241</v>
      </c>
    </row>
    <row r="4" spans="1:12" x14ac:dyDescent="0.35">
      <c r="A4" s="40" t="s">
        <v>23</v>
      </c>
      <c r="B4" s="40">
        <f>COUNTIF('ESRS E2 - Pollution'!M2:M73,"Include in future ESRS revision")+COUNTIF('ESRS E3 - Water &amp; marine'!M2:M52,"Include in future ESRS revision")+COUNTIF('ESRS E4 - Biodiversity'!M2:M126,"Include in future ESRS revision")+COUNTIF('ESRS E5 - Circular economy'!M2:M68,"Include in future ESRS revision")</f>
        <v>37</v>
      </c>
    </row>
    <row r="5" spans="1:12" x14ac:dyDescent="0.35">
      <c r="A5" s="199" t="s">
        <v>24</v>
      </c>
      <c r="B5" s="200">
        <f>B2/SUM(B2:B4)</f>
        <v>0.756140350877193</v>
      </c>
    </row>
    <row r="7" spans="1:12" x14ac:dyDescent="0.35">
      <c r="A7" s="198" t="s">
        <v>25</v>
      </c>
      <c r="B7" s="50" t="s">
        <v>26</v>
      </c>
      <c r="C7" s="50" t="s">
        <v>27</v>
      </c>
      <c r="D7" s="50" t="s">
        <v>28</v>
      </c>
      <c r="E7" s="50" t="s">
        <v>29</v>
      </c>
      <c r="F7" s="50" t="s">
        <v>30</v>
      </c>
      <c r="G7" s="50" t="s">
        <v>31</v>
      </c>
      <c r="H7" s="50" t="s">
        <v>32</v>
      </c>
      <c r="I7" s="50" t="s">
        <v>33</v>
      </c>
      <c r="J7" s="50" t="s">
        <v>34</v>
      </c>
      <c r="K7" s="50" t="s">
        <v>35</v>
      </c>
      <c r="L7" s="50" t="s">
        <v>36</v>
      </c>
    </row>
    <row r="8" spans="1:12" x14ac:dyDescent="0.35">
      <c r="A8" s="40" t="s">
        <v>21</v>
      </c>
      <c r="B8" s="40">
        <f>COUNTIF('ESRS 2 - Cross-issue'!N2:N147,"Prioritise")</f>
        <v>123</v>
      </c>
      <c r="C8" s="201">
        <v>217</v>
      </c>
      <c r="D8" s="40">
        <f>COUNTIF('ESRS E2 - Pollution'!M2:M73,"Prioritise")</f>
        <v>39</v>
      </c>
      <c r="E8" s="40">
        <f>COUNTIF('ESRS E3 - Water &amp; marine'!M2:M52,"Prioritise")</f>
        <v>28</v>
      </c>
      <c r="F8" s="40">
        <f>COUNTIF('ESRS E4 - Biodiversity'!M2:M126,"Prioritise")</f>
        <v>93</v>
      </c>
      <c r="G8" s="40">
        <f>COUNTIF('ESRS E5 - Circular economy'!M2:M68,"Prioritise")</f>
        <v>38</v>
      </c>
      <c r="H8" s="40">
        <f>COUNTIF('ESRS S1 - Own workforce'!M2:M199,"Prioritise")</f>
        <v>146</v>
      </c>
      <c r="I8" s="40">
        <f>COUNTIF('ESRS S2 - Value chain workers'!M2:M72,"Prioritise")</f>
        <v>47</v>
      </c>
      <c r="J8" s="40">
        <f>COUNTIF('ESRS S3 - Affected communities'!M2:M70,"Prioritise")</f>
        <v>52</v>
      </c>
      <c r="K8" s="40">
        <f>COUNTIF('ESRS S4 - Consumers &amp; end-users'!M2:M70,"Prioritise")</f>
        <v>45</v>
      </c>
      <c r="L8" s="40">
        <f>COUNTIF('ESRS G1 - Governance'!M2:M56,"Prioritise")</f>
        <v>34</v>
      </c>
    </row>
    <row r="9" spans="1:12" x14ac:dyDescent="0.35">
      <c r="A9" s="40" t="s">
        <v>22</v>
      </c>
      <c r="B9" s="40">
        <f>COUNTIF('ESRS 2 - Cross-issue'!N2:N147,"Deprioritise")</f>
        <v>23</v>
      </c>
      <c r="C9" s="40">
        <v>0</v>
      </c>
      <c r="D9" s="40">
        <f>COUNTIF('ESRS E2 - Pollution'!M2:M73,"Deprioritise")</f>
        <v>21</v>
      </c>
      <c r="E9" s="40">
        <f>COUNTIF('ESRS E3 - Water &amp; marine'!M2:M52,"Deprioritise")</f>
        <v>12</v>
      </c>
      <c r="F9" s="40">
        <f>COUNTIF('ESRS E4 - Biodiversity'!M2:M126,"Deprioritise")</f>
        <v>26</v>
      </c>
      <c r="G9" s="40">
        <f>COUNTIF('ESRS E5 - Circular economy'!M2:M68,"Deprioritise")</f>
        <v>21</v>
      </c>
      <c r="H9" s="40">
        <f>COUNTIF('ESRS S1 - Own workforce'!M2:M199,"Deprioritise")</f>
        <v>52</v>
      </c>
      <c r="I9" s="40">
        <f>COUNTIF('ESRS S2 - Value chain workers'!M2:M72,"Deprioritise")</f>
        <v>24</v>
      </c>
      <c r="J9" s="40">
        <f>COUNTIF('ESRS S3 - Affected communities'!M2:M70,"Deprioritise")</f>
        <v>17</v>
      </c>
      <c r="K9" s="40">
        <f>COUNTIF('ESRS S4 - Consumers &amp; end-users'!M2:M70,"Deprioritise")</f>
        <v>24</v>
      </c>
      <c r="L9" s="40">
        <f>COUNTIF('ESRS G1 - Governance'!M2:M56,"Deprioritise")</f>
        <v>21</v>
      </c>
    </row>
    <row r="10" spans="1:12" x14ac:dyDescent="0.35">
      <c r="A10" s="40" t="s">
        <v>23</v>
      </c>
      <c r="B10" s="40">
        <v>0</v>
      </c>
      <c r="C10" s="40">
        <v>0</v>
      </c>
      <c r="D10" s="40">
        <f>COUNTIF('ESRS E2 - Pollution'!M2:M73,"Include in future ESRS revision")</f>
        <v>12</v>
      </c>
      <c r="E10" s="40">
        <f>COUNTIF('ESRS E3 - Water &amp; marine'!M2:M52,"Include in future ESRS revision")</f>
        <v>11</v>
      </c>
      <c r="F10" s="40">
        <f>COUNTIF('ESRS E4 - Biodiversity'!M2:M126,"Include in future ESRS revision")</f>
        <v>6</v>
      </c>
      <c r="G10" s="40">
        <f>COUNTIF('ESRS E5 - Circular economy'!M2:M68,"Include in future ESRS revision")</f>
        <v>8</v>
      </c>
      <c r="H10" s="40">
        <v>0</v>
      </c>
      <c r="I10" s="40">
        <v>0</v>
      </c>
      <c r="J10" s="40">
        <v>0</v>
      </c>
      <c r="K10" s="40">
        <v>0</v>
      </c>
      <c r="L10" s="40">
        <v>0</v>
      </c>
    </row>
    <row r="11" spans="1:12" x14ac:dyDescent="0.35">
      <c r="A11" s="199" t="s">
        <v>24</v>
      </c>
      <c r="B11" s="200">
        <f>B8/(SUM(B8:B10))</f>
        <v>0.84246575342465757</v>
      </c>
      <c r="C11" s="200">
        <f t="shared" ref="C11:L11" si="0">C8/(SUM(C8:C10))</f>
        <v>1</v>
      </c>
      <c r="D11" s="200">
        <f t="shared" si="0"/>
        <v>0.54166666666666663</v>
      </c>
      <c r="E11" s="200">
        <f t="shared" si="0"/>
        <v>0.5490196078431373</v>
      </c>
      <c r="F11" s="200">
        <f t="shared" si="0"/>
        <v>0.74399999999999999</v>
      </c>
      <c r="G11" s="200">
        <f t="shared" si="0"/>
        <v>0.56716417910447758</v>
      </c>
      <c r="H11" s="200">
        <f t="shared" si="0"/>
        <v>0.73737373737373735</v>
      </c>
      <c r="I11" s="200">
        <f t="shared" si="0"/>
        <v>0.6619718309859155</v>
      </c>
      <c r="J11" s="200">
        <f t="shared" si="0"/>
        <v>0.75362318840579712</v>
      </c>
      <c r="K11" s="200">
        <f t="shared" si="0"/>
        <v>0.65217391304347827</v>
      </c>
      <c r="L11" s="200">
        <f t="shared" si="0"/>
        <v>0.61818181818181817</v>
      </c>
    </row>
  </sheetData>
  <mergeCells count="1">
    <mergeCell ref="A1:B1"/>
  </mergeCells>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E11EA-31FC-4168-A6E8-030D08A3E2B6}">
  <dimension ref="A1:N521"/>
  <sheetViews>
    <sheetView zoomScale="50" zoomScaleNormal="50" workbookViewId="0">
      <selection activeCell="N86" sqref="N86"/>
    </sheetView>
  </sheetViews>
  <sheetFormatPr defaultRowHeight="14.5" x14ac:dyDescent="0.35"/>
  <cols>
    <col min="1" max="1" width="7.81640625" customWidth="1"/>
    <col min="2" max="2" width="11.453125" customWidth="1"/>
    <col min="3" max="3" width="14.26953125" customWidth="1"/>
    <col min="4" max="4" width="123.81640625" customWidth="1"/>
    <col min="5" max="5" width="16.7265625" customWidth="1"/>
    <col min="6" max="6" width="13.453125" customWidth="1"/>
    <col min="7" max="7" width="12.54296875" customWidth="1"/>
    <col min="8" max="9" width="17.26953125" customWidth="1"/>
    <col min="10" max="10" width="21.54296875" customWidth="1"/>
    <col min="11" max="11" width="17.7265625" customWidth="1"/>
    <col min="12" max="12" width="18" customWidth="1"/>
    <col min="13" max="13" width="21.1796875" customWidth="1"/>
    <col min="14" max="14" width="15.26953125" customWidth="1"/>
  </cols>
  <sheetData>
    <row r="1" spans="1:14" ht="80.5" customHeight="1" thickBot="1" x14ac:dyDescent="0.4">
      <c r="A1" s="165" t="s">
        <v>37</v>
      </c>
      <c r="B1" s="166" t="s">
        <v>38</v>
      </c>
      <c r="C1" s="16" t="s">
        <v>39</v>
      </c>
      <c r="D1" s="164" t="s">
        <v>40</v>
      </c>
      <c r="E1" s="1" t="s">
        <v>41</v>
      </c>
      <c r="F1" s="2" t="s">
        <v>42</v>
      </c>
      <c r="G1" s="3" t="s">
        <v>43</v>
      </c>
      <c r="H1" s="196" t="s">
        <v>44</v>
      </c>
      <c r="I1" s="196" t="s">
        <v>45</v>
      </c>
      <c r="J1" s="163" t="s">
        <v>46</v>
      </c>
      <c r="K1" s="196" t="s">
        <v>47</v>
      </c>
      <c r="L1" s="162" t="s">
        <v>48</v>
      </c>
      <c r="M1" s="161" t="s">
        <v>49</v>
      </c>
      <c r="N1" s="189" t="s">
        <v>50</v>
      </c>
    </row>
    <row r="2" spans="1:14" x14ac:dyDescent="0.35">
      <c r="A2" s="311" t="s">
        <v>51</v>
      </c>
      <c r="B2" s="312" t="s">
        <v>52</v>
      </c>
      <c r="C2" s="167"/>
      <c r="D2" s="47" t="s">
        <v>53</v>
      </c>
      <c r="E2" s="386" t="s">
        <v>54</v>
      </c>
      <c r="F2" s="387"/>
      <c r="G2" s="247"/>
      <c r="H2" s="217" t="s">
        <v>55</v>
      </c>
      <c r="I2" s="217"/>
      <c r="J2" s="217"/>
      <c r="K2" s="217"/>
      <c r="L2" s="217"/>
      <c r="M2" s="217"/>
      <c r="N2" s="217" t="str">
        <f>IF(COUNTBLANK(H2:M2)=6,"Deprioritise","Prioritise")</f>
        <v>Prioritise</v>
      </c>
    </row>
    <row r="3" spans="1:14" x14ac:dyDescent="0.35">
      <c r="A3" s="311" t="s">
        <v>51</v>
      </c>
      <c r="B3" s="312" t="s">
        <v>56</v>
      </c>
      <c r="C3" s="168"/>
      <c r="D3" s="13" t="s">
        <v>57</v>
      </c>
      <c r="E3" s="386" t="s">
        <v>58</v>
      </c>
      <c r="F3" s="387" t="s">
        <v>59</v>
      </c>
      <c r="G3" s="247"/>
      <c r="H3" s="217" t="s">
        <v>55</v>
      </c>
      <c r="I3" s="217"/>
      <c r="J3" s="217"/>
      <c r="K3" s="217"/>
      <c r="L3" s="217" t="s">
        <v>55</v>
      </c>
      <c r="M3" s="217"/>
      <c r="N3" s="217" t="str">
        <f t="shared" ref="N3:N66" si="0">IF(COUNTBLANK(H3:M3)=6,"Deprioritise","Prioritise")</f>
        <v>Prioritise</v>
      </c>
    </row>
    <row r="4" spans="1:14" x14ac:dyDescent="0.35">
      <c r="A4" s="311" t="s">
        <v>51</v>
      </c>
      <c r="B4" s="312" t="s">
        <v>60</v>
      </c>
      <c r="C4" s="168"/>
      <c r="D4" s="169" t="s">
        <v>61</v>
      </c>
      <c r="E4" s="386" t="s">
        <v>58</v>
      </c>
      <c r="F4" s="387" t="s">
        <v>59</v>
      </c>
      <c r="G4" s="247"/>
      <c r="H4" s="217"/>
      <c r="I4" s="217"/>
      <c r="J4" s="217"/>
      <c r="K4" s="217"/>
      <c r="L4" s="217"/>
      <c r="M4" s="217" t="s">
        <v>55</v>
      </c>
      <c r="N4" s="217" t="str">
        <f t="shared" si="0"/>
        <v>Prioritise</v>
      </c>
    </row>
    <row r="5" spans="1:14" x14ac:dyDescent="0.35">
      <c r="A5" s="311" t="s">
        <v>51</v>
      </c>
      <c r="B5" s="312" t="s">
        <v>62</v>
      </c>
      <c r="C5" s="170" t="s">
        <v>63</v>
      </c>
      <c r="D5" s="169" t="s">
        <v>64</v>
      </c>
      <c r="E5" s="386" t="s">
        <v>58</v>
      </c>
      <c r="F5" s="387"/>
      <c r="G5" s="247"/>
      <c r="H5" s="217" t="s">
        <v>55</v>
      </c>
      <c r="I5" s="217" t="s">
        <v>55</v>
      </c>
      <c r="J5" s="217"/>
      <c r="K5" s="217"/>
      <c r="L5" s="217"/>
      <c r="M5" s="217" t="s">
        <v>55</v>
      </c>
      <c r="N5" s="217" t="str">
        <f t="shared" si="0"/>
        <v>Prioritise</v>
      </c>
    </row>
    <row r="6" spans="1:14" x14ac:dyDescent="0.35">
      <c r="A6" s="311" t="s">
        <v>51</v>
      </c>
      <c r="B6" s="312" t="s">
        <v>65</v>
      </c>
      <c r="C6" s="168"/>
      <c r="D6" s="169" t="s">
        <v>66</v>
      </c>
      <c r="E6" s="386" t="s">
        <v>54</v>
      </c>
      <c r="F6" s="387"/>
      <c r="G6" s="247"/>
      <c r="H6" s="217"/>
      <c r="I6" s="217" t="s">
        <v>55</v>
      </c>
      <c r="J6" s="217"/>
      <c r="K6" s="217"/>
      <c r="L6" s="217"/>
      <c r="M6" s="217"/>
      <c r="N6" s="217" t="str">
        <f t="shared" si="0"/>
        <v>Prioritise</v>
      </c>
    </row>
    <row r="7" spans="1:14" ht="15" thickBot="1" x14ac:dyDescent="0.4">
      <c r="A7" s="313" t="s">
        <v>51</v>
      </c>
      <c r="B7" s="314" t="s">
        <v>67</v>
      </c>
      <c r="C7" s="171"/>
      <c r="D7" s="115" t="s">
        <v>68</v>
      </c>
      <c r="E7" s="388" t="s">
        <v>54</v>
      </c>
      <c r="F7" s="389"/>
      <c r="G7" s="248"/>
      <c r="H7" s="249"/>
      <c r="I7" s="249" t="s">
        <v>55</v>
      </c>
      <c r="J7" s="249"/>
      <c r="K7" s="249"/>
      <c r="L7" s="249"/>
      <c r="M7" s="249"/>
      <c r="N7" s="249" t="str">
        <f t="shared" si="0"/>
        <v>Prioritise</v>
      </c>
    </row>
    <row r="8" spans="1:14" x14ac:dyDescent="0.35">
      <c r="A8" s="311" t="s">
        <v>69</v>
      </c>
      <c r="B8" s="315" t="s">
        <v>70</v>
      </c>
      <c r="C8" s="172"/>
      <c r="D8" s="13" t="s">
        <v>71</v>
      </c>
      <c r="E8" s="386" t="s">
        <v>58</v>
      </c>
      <c r="F8" s="387" t="s">
        <v>59</v>
      </c>
      <c r="G8" s="247"/>
      <c r="H8" s="217"/>
      <c r="I8" s="217" t="s">
        <v>55</v>
      </c>
      <c r="J8" s="217"/>
      <c r="K8" s="217"/>
      <c r="L8" s="217"/>
      <c r="M8" s="217"/>
      <c r="N8" s="217" t="str">
        <f t="shared" si="0"/>
        <v>Prioritise</v>
      </c>
    </row>
    <row r="9" spans="1:14" x14ac:dyDescent="0.35">
      <c r="A9" s="311" t="s">
        <v>69</v>
      </c>
      <c r="B9" s="315" t="s">
        <v>72</v>
      </c>
      <c r="C9" s="172"/>
      <c r="D9" s="13" t="s">
        <v>73</v>
      </c>
      <c r="E9" s="386" t="s">
        <v>58</v>
      </c>
      <c r="F9" s="387" t="s">
        <v>59</v>
      </c>
      <c r="G9" s="247"/>
      <c r="H9" s="217"/>
      <c r="I9" s="217" t="s">
        <v>55</v>
      </c>
      <c r="J9" s="217"/>
      <c r="K9" s="217"/>
      <c r="L9" s="217"/>
      <c r="M9" s="217"/>
      <c r="N9" s="217" t="str">
        <f t="shared" si="0"/>
        <v>Prioritise</v>
      </c>
    </row>
    <row r="10" spans="1:14" x14ac:dyDescent="0.35">
      <c r="A10" s="311" t="s">
        <v>69</v>
      </c>
      <c r="B10" s="315" t="s">
        <v>74</v>
      </c>
      <c r="C10" s="172"/>
      <c r="D10" s="13" t="s">
        <v>75</v>
      </c>
      <c r="E10" s="386" t="s">
        <v>58</v>
      </c>
      <c r="F10" s="387" t="s">
        <v>59</v>
      </c>
      <c r="G10" s="247"/>
      <c r="H10" s="217"/>
      <c r="I10" s="217" t="s">
        <v>55</v>
      </c>
      <c r="J10" s="217"/>
      <c r="K10" s="217"/>
      <c r="L10" s="217"/>
      <c r="M10" s="217"/>
      <c r="N10" s="217" t="str">
        <f t="shared" si="0"/>
        <v>Prioritise</v>
      </c>
    </row>
    <row r="11" spans="1:14" x14ac:dyDescent="0.35">
      <c r="A11" s="311" t="s">
        <v>69</v>
      </c>
      <c r="B11" s="315" t="s">
        <v>76</v>
      </c>
      <c r="C11" s="172"/>
      <c r="D11" s="13" t="s">
        <v>77</v>
      </c>
      <c r="E11" s="386" t="s">
        <v>58</v>
      </c>
      <c r="F11" s="387" t="s">
        <v>59</v>
      </c>
      <c r="G11" s="247"/>
      <c r="H11" s="217"/>
      <c r="I11" s="217"/>
      <c r="J11" s="217"/>
      <c r="K11" s="217"/>
      <c r="L11" s="217"/>
      <c r="M11" s="217"/>
      <c r="N11" s="217" t="str">
        <f t="shared" si="0"/>
        <v>Deprioritise</v>
      </c>
    </row>
    <row r="12" spans="1:14" x14ac:dyDescent="0.35">
      <c r="A12" s="311" t="s">
        <v>69</v>
      </c>
      <c r="B12" s="315" t="s">
        <v>78</v>
      </c>
      <c r="C12" s="172"/>
      <c r="D12" s="13" t="s">
        <v>79</v>
      </c>
      <c r="E12" s="386" t="s">
        <v>58</v>
      </c>
      <c r="F12" s="387" t="s">
        <v>59</v>
      </c>
      <c r="G12" s="247"/>
      <c r="H12" s="217"/>
      <c r="I12" s="217"/>
      <c r="J12" s="217"/>
      <c r="K12" s="217"/>
      <c r="L12" s="217"/>
      <c r="M12" s="217"/>
      <c r="N12" s="217" t="str">
        <f t="shared" si="0"/>
        <v>Deprioritise</v>
      </c>
    </row>
    <row r="13" spans="1:14" x14ac:dyDescent="0.35">
      <c r="A13" s="311" t="s">
        <v>69</v>
      </c>
      <c r="B13" s="315" t="s">
        <v>80</v>
      </c>
      <c r="C13" s="172"/>
      <c r="D13" s="13" t="s">
        <v>81</v>
      </c>
      <c r="E13" s="386" t="s">
        <v>58</v>
      </c>
      <c r="F13" s="387" t="s">
        <v>59</v>
      </c>
      <c r="G13" s="247"/>
      <c r="H13" s="217"/>
      <c r="I13" s="217" t="s">
        <v>55</v>
      </c>
      <c r="J13" s="217"/>
      <c r="K13" s="217"/>
      <c r="L13" s="217"/>
      <c r="M13" s="217"/>
      <c r="N13" s="217" t="str">
        <f t="shared" si="0"/>
        <v>Prioritise</v>
      </c>
    </row>
    <row r="14" spans="1:14" x14ac:dyDescent="0.35">
      <c r="A14" s="311" t="s">
        <v>69</v>
      </c>
      <c r="B14" s="315" t="s">
        <v>82</v>
      </c>
      <c r="C14" s="172"/>
      <c r="D14" s="13" t="s">
        <v>83</v>
      </c>
      <c r="E14" s="386" t="s">
        <v>84</v>
      </c>
      <c r="F14" s="387"/>
      <c r="G14" s="247"/>
      <c r="H14" s="217"/>
      <c r="I14" s="217" t="s">
        <v>55</v>
      </c>
      <c r="J14" s="217"/>
      <c r="K14" s="217"/>
      <c r="L14" s="217"/>
      <c r="M14" s="217"/>
      <c r="N14" s="217" t="str">
        <f t="shared" si="0"/>
        <v>Prioritise</v>
      </c>
    </row>
    <row r="15" spans="1:14" x14ac:dyDescent="0.35">
      <c r="A15" s="311" t="s">
        <v>69</v>
      </c>
      <c r="B15" s="315" t="s">
        <v>85</v>
      </c>
      <c r="C15" s="172"/>
      <c r="D15" s="13" t="s">
        <v>86</v>
      </c>
      <c r="E15" s="386" t="s">
        <v>58</v>
      </c>
      <c r="F15" s="387"/>
      <c r="G15" s="247"/>
      <c r="H15" s="217"/>
      <c r="I15" s="217" t="s">
        <v>55</v>
      </c>
      <c r="J15" s="217"/>
      <c r="K15" s="217"/>
      <c r="L15" s="217"/>
      <c r="M15" s="217"/>
      <c r="N15" s="217" t="str">
        <f t="shared" si="0"/>
        <v>Prioritise</v>
      </c>
    </row>
    <row r="16" spans="1:14" x14ac:dyDescent="0.35">
      <c r="A16" s="311" t="s">
        <v>69</v>
      </c>
      <c r="B16" s="315" t="s">
        <v>87</v>
      </c>
      <c r="C16" s="172"/>
      <c r="D16" s="13" t="s">
        <v>88</v>
      </c>
      <c r="E16" s="386" t="s">
        <v>58</v>
      </c>
      <c r="F16" s="387"/>
      <c r="G16" s="247"/>
      <c r="H16" s="217"/>
      <c r="I16" s="217" t="s">
        <v>55</v>
      </c>
      <c r="J16" s="217"/>
      <c r="K16" s="217"/>
      <c r="L16" s="217"/>
      <c r="M16" s="217"/>
      <c r="N16" s="217" t="str">
        <f t="shared" si="0"/>
        <v>Prioritise</v>
      </c>
    </row>
    <row r="17" spans="1:14" x14ac:dyDescent="0.35">
      <c r="A17" s="311" t="s">
        <v>69</v>
      </c>
      <c r="B17" s="315" t="s">
        <v>89</v>
      </c>
      <c r="C17" s="172"/>
      <c r="D17" s="13" t="s">
        <v>90</v>
      </c>
      <c r="E17" s="386" t="s">
        <v>58</v>
      </c>
      <c r="F17" s="387" t="s">
        <v>59</v>
      </c>
      <c r="G17" s="247"/>
      <c r="H17" s="217" t="s">
        <v>55</v>
      </c>
      <c r="I17" s="217" t="s">
        <v>55</v>
      </c>
      <c r="J17" s="217"/>
      <c r="K17" s="217"/>
      <c r="L17" s="217"/>
      <c r="M17" s="217"/>
      <c r="N17" s="217" t="str">
        <f t="shared" si="0"/>
        <v>Prioritise</v>
      </c>
    </row>
    <row r="18" spans="1:14" x14ac:dyDescent="0.35">
      <c r="A18" s="311" t="s">
        <v>69</v>
      </c>
      <c r="B18" s="315" t="s">
        <v>91</v>
      </c>
      <c r="C18" s="172"/>
      <c r="D18" s="13" t="s">
        <v>92</v>
      </c>
      <c r="E18" s="386" t="s">
        <v>54</v>
      </c>
      <c r="F18" s="387" t="s">
        <v>59</v>
      </c>
      <c r="G18" s="247"/>
      <c r="H18" s="217" t="s">
        <v>55</v>
      </c>
      <c r="I18" s="217" t="s">
        <v>55</v>
      </c>
      <c r="J18" s="217"/>
      <c r="K18" s="217"/>
      <c r="L18" s="217"/>
      <c r="M18" s="217"/>
      <c r="N18" s="217" t="str">
        <f t="shared" si="0"/>
        <v>Prioritise</v>
      </c>
    </row>
    <row r="19" spans="1:14" x14ac:dyDescent="0.35">
      <c r="A19" s="311" t="s">
        <v>69</v>
      </c>
      <c r="B19" s="315" t="s">
        <v>93</v>
      </c>
      <c r="C19" s="172"/>
      <c r="D19" s="13" t="s">
        <v>94</v>
      </c>
      <c r="E19" s="386" t="s">
        <v>95</v>
      </c>
      <c r="F19" s="387" t="s">
        <v>59</v>
      </c>
      <c r="G19" s="247"/>
      <c r="H19" s="217" t="s">
        <v>55</v>
      </c>
      <c r="I19" s="217" t="s">
        <v>55</v>
      </c>
      <c r="J19" s="217"/>
      <c r="K19" s="217"/>
      <c r="L19" s="217"/>
      <c r="M19" s="217"/>
      <c r="N19" s="217" t="str">
        <f t="shared" si="0"/>
        <v>Prioritise</v>
      </c>
    </row>
    <row r="20" spans="1:14" x14ac:dyDescent="0.35">
      <c r="A20" s="311" t="s">
        <v>69</v>
      </c>
      <c r="B20" s="315" t="s">
        <v>96</v>
      </c>
      <c r="C20" s="172"/>
      <c r="D20" s="13" t="s">
        <v>97</v>
      </c>
      <c r="E20" s="386" t="s">
        <v>58</v>
      </c>
      <c r="F20" s="387" t="s">
        <v>59</v>
      </c>
      <c r="G20" s="247"/>
      <c r="H20" s="217" t="s">
        <v>55</v>
      </c>
      <c r="I20" s="217" t="s">
        <v>55</v>
      </c>
      <c r="J20" s="217"/>
      <c r="K20" s="217"/>
      <c r="L20" s="217"/>
      <c r="M20" s="217"/>
      <c r="N20" s="217" t="str">
        <f t="shared" si="0"/>
        <v>Prioritise</v>
      </c>
    </row>
    <row r="21" spans="1:14" x14ac:dyDescent="0.35">
      <c r="A21" s="311" t="s">
        <v>69</v>
      </c>
      <c r="B21" s="315" t="s">
        <v>98</v>
      </c>
      <c r="C21" s="172"/>
      <c r="D21" s="13" t="s">
        <v>99</v>
      </c>
      <c r="E21" s="386" t="s">
        <v>84</v>
      </c>
      <c r="F21" s="387" t="s">
        <v>59</v>
      </c>
      <c r="G21" s="247"/>
      <c r="H21" s="217" t="s">
        <v>55</v>
      </c>
      <c r="I21" s="217" t="s">
        <v>55</v>
      </c>
      <c r="J21" s="217"/>
      <c r="K21" s="217"/>
      <c r="L21" s="217"/>
      <c r="M21" s="217"/>
      <c r="N21" s="217" t="str">
        <f t="shared" si="0"/>
        <v>Prioritise</v>
      </c>
    </row>
    <row r="22" spans="1:14" x14ac:dyDescent="0.35">
      <c r="A22" s="311" t="s">
        <v>69</v>
      </c>
      <c r="B22" s="315" t="s">
        <v>100</v>
      </c>
      <c r="C22" s="172"/>
      <c r="D22" s="13" t="s">
        <v>101</v>
      </c>
      <c r="E22" s="386" t="s">
        <v>58</v>
      </c>
      <c r="F22" s="387" t="s">
        <v>59</v>
      </c>
      <c r="G22" s="247"/>
      <c r="H22" s="217"/>
      <c r="I22" s="217" t="s">
        <v>55</v>
      </c>
      <c r="J22" s="217"/>
      <c r="K22" s="217"/>
      <c r="L22" s="217"/>
      <c r="M22" s="217"/>
      <c r="N22" s="217" t="str">
        <f t="shared" si="0"/>
        <v>Prioritise</v>
      </c>
    </row>
    <row r="23" spans="1:14" x14ac:dyDescent="0.35">
      <c r="A23" s="311" t="s">
        <v>69</v>
      </c>
      <c r="B23" s="315" t="s">
        <v>102</v>
      </c>
      <c r="C23" s="172"/>
      <c r="D23" s="13" t="s">
        <v>103</v>
      </c>
      <c r="E23" s="386" t="s">
        <v>58</v>
      </c>
      <c r="F23" s="387" t="s">
        <v>59</v>
      </c>
      <c r="G23" s="247"/>
      <c r="H23" s="217"/>
      <c r="I23" s="217" t="s">
        <v>55</v>
      </c>
      <c r="J23" s="217"/>
      <c r="K23" s="217"/>
      <c r="L23" s="217"/>
      <c r="M23" s="217"/>
      <c r="N23" s="217" t="str">
        <f t="shared" si="0"/>
        <v>Prioritise</v>
      </c>
    </row>
    <row r="24" spans="1:14" x14ac:dyDescent="0.35">
      <c r="A24" s="311" t="s">
        <v>69</v>
      </c>
      <c r="B24" s="315" t="s">
        <v>102</v>
      </c>
      <c r="C24" s="172"/>
      <c r="D24" s="13" t="s">
        <v>104</v>
      </c>
      <c r="E24" s="386" t="s">
        <v>58</v>
      </c>
      <c r="F24" s="387" t="s">
        <v>59</v>
      </c>
      <c r="G24" s="247"/>
      <c r="H24" s="217"/>
      <c r="I24" s="217" t="s">
        <v>55</v>
      </c>
      <c r="J24" s="217"/>
      <c r="K24" s="217"/>
      <c r="L24" s="217"/>
      <c r="M24" s="217"/>
      <c r="N24" s="217" t="str">
        <f t="shared" si="0"/>
        <v>Prioritise</v>
      </c>
    </row>
    <row r="25" spans="1:14" x14ac:dyDescent="0.35">
      <c r="A25" s="311" t="s">
        <v>69</v>
      </c>
      <c r="B25" s="315" t="s">
        <v>105</v>
      </c>
      <c r="C25" s="172"/>
      <c r="D25" s="13" t="s">
        <v>106</v>
      </c>
      <c r="E25" s="386" t="s">
        <v>54</v>
      </c>
      <c r="F25" s="387"/>
      <c r="G25" s="247" t="s">
        <v>55</v>
      </c>
      <c r="H25" s="217"/>
      <c r="I25" s="217"/>
      <c r="J25" s="217"/>
      <c r="K25" s="217"/>
      <c r="L25" s="217" t="s">
        <v>55</v>
      </c>
      <c r="M25" s="217"/>
      <c r="N25" s="217" t="str">
        <f t="shared" si="0"/>
        <v>Prioritise</v>
      </c>
    </row>
    <row r="26" spans="1:14" x14ac:dyDescent="0.35">
      <c r="A26" s="311" t="s">
        <v>69</v>
      </c>
      <c r="B26" s="315" t="s">
        <v>105</v>
      </c>
      <c r="C26" s="172"/>
      <c r="D26" s="13" t="s">
        <v>107</v>
      </c>
      <c r="E26" s="386" t="s">
        <v>58</v>
      </c>
      <c r="F26" s="387"/>
      <c r="G26" s="247" t="s">
        <v>55</v>
      </c>
      <c r="H26" s="217"/>
      <c r="I26" s="217"/>
      <c r="J26" s="217"/>
      <c r="K26" s="217"/>
      <c r="L26" s="217" t="s">
        <v>55</v>
      </c>
      <c r="M26" s="217"/>
      <c r="N26" s="217" t="str">
        <f t="shared" si="0"/>
        <v>Prioritise</v>
      </c>
    </row>
    <row r="27" spans="1:14" x14ac:dyDescent="0.35">
      <c r="A27" s="311" t="s">
        <v>69</v>
      </c>
      <c r="B27" s="315" t="s">
        <v>108</v>
      </c>
      <c r="C27" s="172"/>
      <c r="D27" s="104" t="s">
        <v>109</v>
      </c>
      <c r="E27" s="386" t="s">
        <v>58</v>
      </c>
      <c r="F27" s="387" t="s">
        <v>59</v>
      </c>
      <c r="G27" s="247"/>
      <c r="H27" s="217"/>
      <c r="I27" s="217"/>
      <c r="J27" s="217"/>
      <c r="K27" s="217"/>
      <c r="L27" s="217"/>
      <c r="M27" s="217"/>
      <c r="N27" s="217" t="str">
        <f t="shared" si="0"/>
        <v>Deprioritise</v>
      </c>
    </row>
    <row r="28" spans="1:14" x14ac:dyDescent="0.35">
      <c r="A28" s="311" t="s">
        <v>69</v>
      </c>
      <c r="B28" s="315" t="s">
        <v>110</v>
      </c>
      <c r="C28" s="172"/>
      <c r="D28" s="13" t="s">
        <v>111</v>
      </c>
      <c r="E28" s="386" t="s">
        <v>54</v>
      </c>
      <c r="F28" s="387" t="s">
        <v>59</v>
      </c>
      <c r="G28" s="247"/>
      <c r="H28" s="217"/>
      <c r="I28" s="217"/>
      <c r="J28" s="217"/>
      <c r="K28" s="217"/>
      <c r="L28" s="217"/>
      <c r="M28" s="217"/>
      <c r="N28" s="217" t="str">
        <f t="shared" si="0"/>
        <v>Deprioritise</v>
      </c>
    </row>
    <row r="29" spans="1:14" x14ac:dyDescent="0.35">
      <c r="A29" s="311" t="s">
        <v>69</v>
      </c>
      <c r="B29" s="315" t="s">
        <v>112</v>
      </c>
      <c r="C29" s="172"/>
      <c r="D29" s="13" t="s">
        <v>113</v>
      </c>
      <c r="E29" s="386" t="s">
        <v>54</v>
      </c>
      <c r="F29" s="387" t="s">
        <v>59</v>
      </c>
      <c r="G29" s="247"/>
      <c r="H29" s="217" t="s">
        <v>55</v>
      </c>
      <c r="I29" s="217" t="s">
        <v>55</v>
      </c>
      <c r="J29" s="217"/>
      <c r="K29" s="217"/>
      <c r="L29" s="217" t="s">
        <v>55</v>
      </c>
      <c r="M29" s="217" t="s">
        <v>55</v>
      </c>
      <c r="N29" s="217" t="str">
        <f t="shared" si="0"/>
        <v>Prioritise</v>
      </c>
    </row>
    <row r="30" spans="1:14" x14ac:dyDescent="0.35">
      <c r="A30" s="311" t="s">
        <v>69</v>
      </c>
      <c r="B30" s="315" t="s">
        <v>112</v>
      </c>
      <c r="C30" s="172"/>
      <c r="D30" s="13" t="s">
        <v>114</v>
      </c>
      <c r="E30" s="386" t="s">
        <v>58</v>
      </c>
      <c r="F30" s="387" t="s">
        <v>59</v>
      </c>
      <c r="G30" s="247"/>
      <c r="H30" s="217" t="s">
        <v>55</v>
      </c>
      <c r="I30" s="217"/>
      <c r="J30" s="217"/>
      <c r="K30" s="217"/>
      <c r="L30" s="217"/>
      <c r="M30" s="217"/>
      <c r="N30" s="217" t="str">
        <f t="shared" si="0"/>
        <v>Prioritise</v>
      </c>
    </row>
    <row r="31" spans="1:14" x14ac:dyDescent="0.35">
      <c r="A31" s="311" t="s">
        <v>69</v>
      </c>
      <c r="B31" s="315" t="s">
        <v>115</v>
      </c>
      <c r="C31" s="172"/>
      <c r="D31" s="13" t="s">
        <v>116</v>
      </c>
      <c r="E31" s="386" t="s">
        <v>84</v>
      </c>
      <c r="F31" s="387" t="s">
        <v>59</v>
      </c>
      <c r="G31" s="247"/>
      <c r="H31" s="217" t="s">
        <v>55</v>
      </c>
      <c r="I31" s="217" t="s">
        <v>55</v>
      </c>
      <c r="J31" s="217"/>
      <c r="K31" s="217"/>
      <c r="L31" s="217"/>
      <c r="M31" s="217" t="s">
        <v>55</v>
      </c>
      <c r="N31" s="217" t="str">
        <f t="shared" si="0"/>
        <v>Prioritise</v>
      </c>
    </row>
    <row r="32" spans="1:14" x14ac:dyDescent="0.35">
      <c r="A32" s="311" t="s">
        <v>69</v>
      </c>
      <c r="B32" s="315" t="s">
        <v>117</v>
      </c>
      <c r="C32" s="172"/>
      <c r="D32" s="13" t="s">
        <v>118</v>
      </c>
      <c r="E32" s="386" t="s">
        <v>58</v>
      </c>
      <c r="F32" s="387" t="s">
        <v>59</v>
      </c>
      <c r="G32" s="247"/>
      <c r="H32" s="217" t="s">
        <v>55</v>
      </c>
      <c r="I32" s="217" t="s">
        <v>55</v>
      </c>
      <c r="J32" s="217"/>
      <c r="K32" s="217"/>
      <c r="L32" s="217" t="s">
        <v>55</v>
      </c>
      <c r="M32" s="217" t="s">
        <v>55</v>
      </c>
      <c r="N32" s="217" t="str">
        <f t="shared" si="0"/>
        <v>Prioritise</v>
      </c>
    </row>
    <row r="33" spans="1:14" x14ac:dyDescent="0.35">
      <c r="A33" s="311" t="s">
        <v>69</v>
      </c>
      <c r="B33" s="315" t="s">
        <v>119</v>
      </c>
      <c r="C33" s="172"/>
      <c r="D33" s="13" t="s">
        <v>120</v>
      </c>
      <c r="E33" s="386" t="s">
        <v>58</v>
      </c>
      <c r="F33" s="387" t="s">
        <v>59</v>
      </c>
      <c r="G33" s="247"/>
      <c r="H33" s="217" t="s">
        <v>55</v>
      </c>
      <c r="I33" s="217" t="s">
        <v>55</v>
      </c>
      <c r="J33" s="217"/>
      <c r="K33" s="217"/>
      <c r="L33" s="217"/>
      <c r="M33" s="217" t="s">
        <v>55</v>
      </c>
      <c r="N33" s="217" t="str">
        <f t="shared" si="0"/>
        <v>Prioritise</v>
      </c>
    </row>
    <row r="34" spans="1:14" x14ac:dyDescent="0.35">
      <c r="A34" s="316" t="s">
        <v>69</v>
      </c>
      <c r="B34" s="317" t="s">
        <v>121</v>
      </c>
      <c r="C34" s="173"/>
      <c r="D34" s="90" t="s">
        <v>122</v>
      </c>
      <c r="E34" s="386" t="s">
        <v>84</v>
      </c>
      <c r="F34" s="390" t="s">
        <v>59</v>
      </c>
      <c r="G34" s="250"/>
      <c r="H34" s="251" t="s">
        <v>55</v>
      </c>
      <c r="I34" s="251" t="s">
        <v>55</v>
      </c>
      <c r="J34" s="251"/>
      <c r="K34" s="251"/>
      <c r="L34" s="251" t="s">
        <v>55</v>
      </c>
      <c r="M34" s="251"/>
      <c r="N34" s="251" t="str">
        <f t="shared" si="0"/>
        <v>Prioritise</v>
      </c>
    </row>
    <row r="35" spans="1:14" x14ac:dyDescent="0.35">
      <c r="A35" s="311" t="s">
        <v>123</v>
      </c>
      <c r="B35" s="315" t="s">
        <v>124</v>
      </c>
      <c r="C35" s="172"/>
      <c r="D35" s="13" t="s">
        <v>125</v>
      </c>
      <c r="E35" s="386" t="s">
        <v>95</v>
      </c>
      <c r="F35" s="387"/>
      <c r="G35" s="247"/>
      <c r="H35" s="217" t="s">
        <v>55</v>
      </c>
      <c r="I35" s="217"/>
      <c r="J35" s="217"/>
      <c r="K35" s="217"/>
      <c r="L35" s="217" t="s">
        <v>55</v>
      </c>
      <c r="M35" s="217"/>
      <c r="N35" s="217" t="str">
        <f t="shared" si="0"/>
        <v>Prioritise</v>
      </c>
    </row>
    <row r="36" spans="1:14" x14ac:dyDescent="0.35">
      <c r="A36" s="311" t="s">
        <v>123</v>
      </c>
      <c r="B36" s="315" t="s">
        <v>124</v>
      </c>
      <c r="C36" s="172"/>
      <c r="D36" s="13" t="s">
        <v>126</v>
      </c>
      <c r="E36" s="386" t="s">
        <v>95</v>
      </c>
      <c r="F36" s="387"/>
      <c r="G36" s="247"/>
      <c r="H36" s="217" t="s">
        <v>55</v>
      </c>
      <c r="I36" s="217"/>
      <c r="J36" s="217"/>
      <c r="K36" s="217"/>
      <c r="L36" s="217" t="s">
        <v>55</v>
      </c>
      <c r="M36" s="217"/>
      <c r="N36" s="217" t="str">
        <f t="shared" si="0"/>
        <v>Prioritise</v>
      </c>
    </row>
    <row r="37" spans="1:14" x14ac:dyDescent="0.35">
      <c r="A37" s="311" t="s">
        <v>123</v>
      </c>
      <c r="B37" s="315" t="s">
        <v>127</v>
      </c>
      <c r="C37" s="174"/>
      <c r="D37" s="13" t="s">
        <v>128</v>
      </c>
      <c r="E37" s="386" t="s">
        <v>58</v>
      </c>
      <c r="F37" s="387"/>
      <c r="G37" s="247"/>
      <c r="H37" s="217" t="s">
        <v>55</v>
      </c>
      <c r="I37" s="217"/>
      <c r="J37" s="217"/>
      <c r="K37" s="217"/>
      <c r="L37" s="217" t="s">
        <v>55</v>
      </c>
      <c r="M37" s="217"/>
      <c r="N37" s="217" t="str">
        <f t="shared" si="0"/>
        <v>Prioritise</v>
      </c>
    </row>
    <row r="38" spans="1:14" x14ac:dyDescent="0.35">
      <c r="A38" s="311" t="s">
        <v>123</v>
      </c>
      <c r="B38" s="315" t="s">
        <v>129</v>
      </c>
      <c r="C38" s="170" t="s">
        <v>130</v>
      </c>
      <c r="D38" s="13" t="s">
        <v>131</v>
      </c>
      <c r="E38" s="386" t="s">
        <v>58</v>
      </c>
      <c r="F38" s="387"/>
      <c r="G38" s="247"/>
      <c r="H38" s="217" t="s">
        <v>55</v>
      </c>
      <c r="I38" s="217"/>
      <c r="J38" s="217"/>
      <c r="K38" s="217"/>
      <c r="L38" s="217" t="s">
        <v>55</v>
      </c>
      <c r="M38" s="217"/>
      <c r="N38" s="217" t="str">
        <f t="shared" si="0"/>
        <v>Prioritise</v>
      </c>
    </row>
    <row r="39" spans="1:14" x14ac:dyDescent="0.35">
      <c r="A39" s="311" t="s">
        <v>123</v>
      </c>
      <c r="B39" s="315" t="s">
        <v>132</v>
      </c>
      <c r="C39" s="172"/>
      <c r="D39" s="13" t="s">
        <v>133</v>
      </c>
      <c r="E39" s="386" t="s">
        <v>134</v>
      </c>
      <c r="F39" s="387"/>
      <c r="G39" s="247"/>
      <c r="H39" s="217" t="s">
        <v>55</v>
      </c>
      <c r="I39" s="217"/>
      <c r="J39" s="217"/>
      <c r="K39" s="217"/>
      <c r="L39" s="217" t="s">
        <v>55</v>
      </c>
      <c r="M39" s="217"/>
      <c r="N39" s="217" t="str">
        <f t="shared" si="0"/>
        <v>Prioritise</v>
      </c>
    </row>
    <row r="40" spans="1:14" x14ac:dyDescent="0.35">
      <c r="A40" s="311" t="s">
        <v>123</v>
      </c>
      <c r="B40" s="315" t="s">
        <v>135</v>
      </c>
      <c r="C40" s="172"/>
      <c r="D40" s="13" t="s">
        <v>136</v>
      </c>
      <c r="E40" s="386" t="s">
        <v>134</v>
      </c>
      <c r="F40" s="387"/>
      <c r="G40" s="247"/>
      <c r="H40" s="217" t="s">
        <v>55</v>
      </c>
      <c r="I40" s="217"/>
      <c r="J40" s="217" t="s">
        <v>137</v>
      </c>
      <c r="K40" s="217"/>
      <c r="L40" s="217" t="s">
        <v>55</v>
      </c>
      <c r="M40" s="217"/>
      <c r="N40" s="217" t="str">
        <f t="shared" si="0"/>
        <v>Prioritise</v>
      </c>
    </row>
    <row r="41" spans="1:14" ht="15" thickBot="1" x14ac:dyDescent="0.4">
      <c r="A41" s="311" t="s">
        <v>123</v>
      </c>
      <c r="B41" s="315" t="s">
        <v>138</v>
      </c>
      <c r="C41" s="172"/>
      <c r="D41" s="13" t="s">
        <v>139</v>
      </c>
      <c r="E41" s="386" t="s">
        <v>134</v>
      </c>
      <c r="F41" s="387"/>
      <c r="G41" s="247"/>
      <c r="H41" s="217" t="s">
        <v>55</v>
      </c>
      <c r="I41" s="217"/>
      <c r="J41" s="217" t="s">
        <v>137</v>
      </c>
      <c r="K41" s="217"/>
      <c r="L41" s="217" t="s">
        <v>55</v>
      </c>
      <c r="M41" s="217"/>
      <c r="N41" s="217" t="str">
        <f t="shared" si="0"/>
        <v>Prioritise</v>
      </c>
    </row>
    <row r="42" spans="1:14" ht="15" thickBot="1" x14ac:dyDescent="0.4">
      <c r="A42" s="311" t="s">
        <v>123</v>
      </c>
      <c r="B42" s="315" t="s">
        <v>140</v>
      </c>
      <c r="C42" s="172"/>
      <c r="D42" s="13" t="s">
        <v>141</v>
      </c>
      <c r="E42" s="386" t="s">
        <v>58</v>
      </c>
      <c r="F42" s="387"/>
      <c r="G42" s="247"/>
      <c r="H42" s="217" t="s">
        <v>55</v>
      </c>
      <c r="I42" s="217" t="s">
        <v>55</v>
      </c>
      <c r="J42" s="217"/>
      <c r="K42" s="217" t="s">
        <v>55</v>
      </c>
      <c r="L42" s="217" t="s">
        <v>55</v>
      </c>
      <c r="M42" s="217"/>
      <c r="N42" s="217" t="str">
        <f t="shared" si="0"/>
        <v>Prioritise</v>
      </c>
    </row>
    <row r="43" spans="1:14" ht="15" thickBot="1" x14ac:dyDescent="0.4">
      <c r="A43" s="311" t="s">
        <v>123</v>
      </c>
      <c r="B43" s="315" t="s">
        <v>142</v>
      </c>
      <c r="C43" s="170" t="s">
        <v>143</v>
      </c>
      <c r="D43" s="13" t="s">
        <v>144</v>
      </c>
      <c r="E43" s="386" t="s">
        <v>58</v>
      </c>
      <c r="F43" s="387"/>
      <c r="G43" s="247"/>
      <c r="H43" s="217" t="s">
        <v>55</v>
      </c>
      <c r="I43" s="217" t="s">
        <v>55</v>
      </c>
      <c r="J43" s="217"/>
      <c r="K43" s="217" t="s">
        <v>55</v>
      </c>
      <c r="L43" s="217"/>
      <c r="M43" s="217"/>
      <c r="N43" s="217" t="str">
        <f t="shared" si="0"/>
        <v>Prioritise</v>
      </c>
    </row>
    <row r="44" spans="1:14" ht="15" thickBot="1" x14ac:dyDescent="0.4">
      <c r="A44" s="311" t="s">
        <v>123</v>
      </c>
      <c r="B44" s="315" t="s">
        <v>145</v>
      </c>
      <c r="C44" s="175" t="s">
        <v>146</v>
      </c>
      <c r="D44" s="13" t="s">
        <v>147</v>
      </c>
      <c r="E44" s="386" t="s">
        <v>58</v>
      </c>
      <c r="F44" s="387"/>
      <c r="G44" s="247"/>
      <c r="H44" s="217" t="s">
        <v>55</v>
      </c>
      <c r="I44" s="217" t="s">
        <v>55</v>
      </c>
      <c r="J44" s="217"/>
      <c r="K44" s="217" t="s">
        <v>55</v>
      </c>
      <c r="L44" s="217" t="s">
        <v>55</v>
      </c>
      <c r="M44" s="217" t="s">
        <v>55</v>
      </c>
      <c r="N44" s="217" t="str">
        <f t="shared" si="0"/>
        <v>Prioritise</v>
      </c>
    </row>
    <row r="45" spans="1:14" ht="15" thickBot="1" x14ac:dyDescent="0.4">
      <c r="A45" s="311" t="s">
        <v>123</v>
      </c>
      <c r="B45" s="315" t="s">
        <v>148</v>
      </c>
      <c r="C45" s="172"/>
      <c r="D45" s="13" t="s">
        <v>149</v>
      </c>
      <c r="E45" s="386" t="s">
        <v>58</v>
      </c>
      <c r="F45" s="387"/>
      <c r="G45" s="247"/>
      <c r="H45" s="217" t="s">
        <v>55</v>
      </c>
      <c r="I45" s="217" t="s">
        <v>55</v>
      </c>
      <c r="J45" s="217"/>
      <c r="K45" s="217"/>
      <c r="L45" s="217"/>
      <c r="M45" s="217"/>
      <c r="N45" s="217" t="str">
        <f t="shared" si="0"/>
        <v>Prioritise</v>
      </c>
    </row>
    <row r="46" spans="1:14" ht="15" thickBot="1" x14ac:dyDescent="0.4">
      <c r="A46" s="311" t="s">
        <v>123</v>
      </c>
      <c r="B46" s="315" t="s">
        <v>150</v>
      </c>
      <c r="C46" s="172"/>
      <c r="D46" s="13" t="s">
        <v>151</v>
      </c>
      <c r="E46" s="386" t="s">
        <v>58</v>
      </c>
      <c r="F46" s="387"/>
      <c r="G46" s="247"/>
      <c r="H46" s="217" t="s">
        <v>55</v>
      </c>
      <c r="I46" s="217"/>
      <c r="J46" s="217"/>
      <c r="K46" s="217"/>
      <c r="L46" s="217"/>
      <c r="M46" s="217"/>
      <c r="N46" s="217" t="str">
        <f t="shared" si="0"/>
        <v>Prioritise</v>
      </c>
    </row>
    <row r="47" spans="1:14" ht="15" thickBot="1" x14ac:dyDescent="0.4">
      <c r="A47" s="311" t="s">
        <v>123</v>
      </c>
      <c r="B47" s="315" t="s">
        <v>152</v>
      </c>
      <c r="C47" s="172"/>
      <c r="D47" s="13" t="s">
        <v>153</v>
      </c>
      <c r="E47" s="386" t="s">
        <v>58</v>
      </c>
      <c r="F47" s="387"/>
      <c r="G47" s="247"/>
      <c r="H47" s="217" t="s">
        <v>55</v>
      </c>
      <c r="I47" s="217" t="s">
        <v>55</v>
      </c>
      <c r="J47" s="217"/>
      <c r="K47" s="217"/>
      <c r="L47" s="217"/>
      <c r="M47" s="217"/>
      <c r="N47" s="217" t="str">
        <f t="shared" si="0"/>
        <v>Prioritise</v>
      </c>
    </row>
    <row r="48" spans="1:14" ht="15" thickBot="1" x14ac:dyDescent="0.4">
      <c r="A48" s="311" t="s">
        <v>123</v>
      </c>
      <c r="B48" s="315" t="s">
        <v>154</v>
      </c>
      <c r="C48" s="172"/>
      <c r="D48" s="13" t="s">
        <v>155</v>
      </c>
      <c r="E48" s="386" t="s">
        <v>58</v>
      </c>
      <c r="F48" s="387"/>
      <c r="G48" s="247"/>
      <c r="H48" s="217"/>
      <c r="I48" s="217" t="s">
        <v>55</v>
      </c>
      <c r="J48" s="217"/>
      <c r="K48" s="217" t="s">
        <v>55</v>
      </c>
      <c r="L48" s="217" t="s">
        <v>55</v>
      </c>
      <c r="M48" s="217" t="s">
        <v>55</v>
      </c>
      <c r="N48" s="217" t="str">
        <f t="shared" si="0"/>
        <v>Prioritise</v>
      </c>
    </row>
    <row r="49" spans="1:14" ht="15" thickBot="1" x14ac:dyDescent="0.4">
      <c r="A49" s="311" t="s">
        <v>123</v>
      </c>
      <c r="B49" s="315" t="s">
        <v>156</v>
      </c>
      <c r="C49" s="175" t="s">
        <v>130</v>
      </c>
      <c r="D49" s="13" t="s">
        <v>157</v>
      </c>
      <c r="E49" s="386" t="s">
        <v>58</v>
      </c>
      <c r="F49" s="387"/>
      <c r="G49" s="247"/>
      <c r="H49" s="217" t="s">
        <v>55</v>
      </c>
      <c r="I49" s="217" t="s">
        <v>55</v>
      </c>
      <c r="J49" s="217"/>
      <c r="K49" s="217" t="s">
        <v>55</v>
      </c>
      <c r="L49" s="217" t="s">
        <v>55</v>
      </c>
      <c r="M49" s="217"/>
      <c r="N49" s="217" t="str">
        <f t="shared" si="0"/>
        <v>Prioritise</v>
      </c>
    </row>
    <row r="50" spans="1:14" ht="15" thickBot="1" x14ac:dyDescent="0.4">
      <c r="A50" s="311" t="s">
        <v>123</v>
      </c>
      <c r="B50" s="315" t="s">
        <v>158</v>
      </c>
      <c r="C50" s="174"/>
      <c r="D50" s="13" t="s">
        <v>159</v>
      </c>
      <c r="E50" s="386" t="s">
        <v>58</v>
      </c>
      <c r="F50" s="387"/>
      <c r="G50" s="247"/>
      <c r="H50" s="217"/>
      <c r="I50" s="217"/>
      <c r="J50" s="217"/>
      <c r="K50" s="217" t="s">
        <v>55</v>
      </c>
      <c r="L50" s="217" t="s">
        <v>55</v>
      </c>
      <c r="M50" s="217"/>
      <c r="N50" s="217" t="str">
        <f t="shared" si="0"/>
        <v>Prioritise</v>
      </c>
    </row>
    <row r="51" spans="1:14" ht="15" thickBot="1" x14ac:dyDescent="0.4">
      <c r="A51" s="316" t="s">
        <v>123</v>
      </c>
      <c r="B51" s="317" t="s">
        <v>160</v>
      </c>
      <c r="C51" s="176"/>
      <c r="D51" s="90" t="s">
        <v>161</v>
      </c>
      <c r="E51" s="391" t="s">
        <v>58</v>
      </c>
      <c r="F51" s="390"/>
      <c r="G51" s="250"/>
      <c r="H51" s="251"/>
      <c r="I51" s="251"/>
      <c r="J51" s="251"/>
      <c r="K51" s="251" t="s">
        <v>55</v>
      </c>
      <c r="L51" s="251"/>
      <c r="M51" s="251"/>
      <c r="N51" s="251" t="str">
        <f t="shared" si="0"/>
        <v>Prioritise</v>
      </c>
    </row>
    <row r="52" spans="1:14" ht="15" thickBot="1" x14ac:dyDescent="0.4">
      <c r="A52" s="318" t="s">
        <v>162</v>
      </c>
      <c r="B52" s="319" t="s">
        <v>163</v>
      </c>
      <c r="C52" s="177"/>
      <c r="D52" s="47" t="s">
        <v>164</v>
      </c>
      <c r="E52" s="392" t="s">
        <v>58</v>
      </c>
      <c r="F52" s="393"/>
      <c r="G52" s="252"/>
      <c r="H52" s="253" t="s">
        <v>55</v>
      </c>
      <c r="I52" s="253" t="s">
        <v>55</v>
      </c>
      <c r="J52" s="253"/>
      <c r="K52" s="253" t="s">
        <v>55</v>
      </c>
      <c r="L52" s="253"/>
      <c r="M52" s="253" t="s">
        <v>55</v>
      </c>
      <c r="N52" s="253" t="str">
        <f t="shared" si="0"/>
        <v>Prioritise</v>
      </c>
    </row>
    <row r="53" spans="1:14" ht="15" thickBot="1" x14ac:dyDescent="0.4">
      <c r="A53" s="320" t="s">
        <v>162</v>
      </c>
      <c r="B53" s="315" t="s">
        <v>165</v>
      </c>
      <c r="C53" s="172"/>
      <c r="D53" s="13" t="s">
        <v>166</v>
      </c>
      <c r="E53" s="386" t="s">
        <v>58</v>
      </c>
      <c r="F53" s="387"/>
      <c r="G53" s="247"/>
      <c r="H53" s="217" t="s">
        <v>55</v>
      </c>
      <c r="I53" s="217" t="s">
        <v>55</v>
      </c>
      <c r="J53" s="217"/>
      <c r="K53" s="217" t="s">
        <v>55</v>
      </c>
      <c r="L53" s="217"/>
      <c r="M53" s="217" t="s">
        <v>55</v>
      </c>
      <c r="N53" s="217" t="str">
        <f t="shared" si="0"/>
        <v>Prioritise</v>
      </c>
    </row>
    <row r="54" spans="1:14" ht="15" thickBot="1" x14ac:dyDescent="0.4">
      <c r="A54" s="321" t="s">
        <v>162</v>
      </c>
      <c r="B54" s="317" t="s">
        <v>167</v>
      </c>
      <c r="C54" s="173"/>
      <c r="D54" s="90" t="s">
        <v>168</v>
      </c>
      <c r="E54" s="391" t="s">
        <v>58</v>
      </c>
      <c r="F54" s="390"/>
      <c r="G54" s="250"/>
      <c r="H54" s="251"/>
      <c r="I54" s="251"/>
      <c r="J54" s="251"/>
      <c r="K54" s="251" t="s">
        <v>55</v>
      </c>
      <c r="L54" s="251"/>
      <c r="M54" s="251" t="s">
        <v>55</v>
      </c>
      <c r="N54" s="251" t="str">
        <f t="shared" si="0"/>
        <v>Prioritise</v>
      </c>
    </row>
    <row r="55" spans="1:14" ht="15" thickBot="1" x14ac:dyDescent="0.4">
      <c r="A55" s="322" t="s">
        <v>162</v>
      </c>
      <c r="B55" s="323" t="s">
        <v>169</v>
      </c>
      <c r="C55" s="178"/>
      <c r="D55" s="179" t="s">
        <v>170</v>
      </c>
      <c r="E55" s="394" t="s">
        <v>58</v>
      </c>
      <c r="F55" s="395"/>
      <c r="G55" s="254" t="s">
        <v>55</v>
      </c>
      <c r="H55" s="255"/>
      <c r="I55" s="255"/>
      <c r="J55" s="255"/>
      <c r="K55" s="255" t="s">
        <v>55</v>
      </c>
      <c r="L55" s="255" t="s">
        <v>55</v>
      </c>
      <c r="M55" s="255" t="s">
        <v>55</v>
      </c>
      <c r="N55" s="255" t="str">
        <f t="shared" si="0"/>
        <v>Prioritise</v>
      </c>
    </row>
    <row r="56" spans="1:14" ht="15" thickBot="1" x14ac:dyDescent="0.4">
      <c r="A56" s="324" t="s">
        <v>171</v>
      </c>
      <c r="B56" s="325" t="s">
        <v>172</v>
      </c>
      <c r="C56" s="180" t="s">
        <v>173</v>
      </c>
      <c r="D56" s="55" t="s">
        <v>174</v>
      </c>
      <c r="E56" s="396" t="s">
        <v>54</v>
      </c>
      <c r="F56" s="397"/>
      <c r="G56" s="256"/>
      <c r="H56" s="257"/>
      <c r="I56" s="257"/>
      <c r="J56" s="257"/>
      <c r="K56" s="257"/>
      <c r="L56" s="257" t="s">
        <v>55</v>
      </c>
      <c r="M56" s="257" t="s">
        <v>55</v>
      </c>
      <c r="N56" s="257" t="str">
        <f t="shared" si="0"/>
        <v>Prioritise</v>
      </c>
    </row>
    <row r="57" spans="1:14" ht="15" thickBot="1" x14ac:dyDescent="0.4">
      <c r="A57" s="311" t="s">
        <v>171</v>
      </c>
      <c r="B57" s="315" t="s">
        <v>175</v>
      </c>
      <c r="C57" s="168"/>
      <c r="D57" s="13" t="s">
        <v>176</v>
      </c>
      <c r="E57" s="386" t="s">
        <v>58</v>
      </c>
      <c r="F57" s="387"/>
      <c r="G57" s="247"/>
      <c r="H57" s="217" t="s">
        <v>55</v>
      </c>
      <c r="I57" s="217"/>
      <c r="J57" s="217"/>
      <c r="K57" s="217"/>
      <c r="L57" s="217"/>
      <c r="M57" s="217" t="s">
        <v>55</v>
      </c>
      <c r="N57" s="217" t="str">
        <f t="shared" si="0"/>
        <v>Prioritise</v>
      </c>
    </row>
    <row r="58" spans="1:14" ht="15" thickBot="1" x14ac:dyDescent="0.4">
      <c r="A58" s="311" t="s">
        <v>171</v>
      </c>
      <c r="B58" s="315" t="s">
        <v>177</v>
      </c>
      <c r="C58" s="168"/>
      <c r="D58" s="13" t="s">
        <v>178</v>
      </c>
      <c r="E58" s="386" t="s">
        <v>58</v>
      </c>
      <c r="F58" s="387"/>
      <c r="G58" s="247"/>
      <c r="H58" s="217" t="s">
        <v>55</v>
      </c>
      <c r="I58" s="217" t="s">
        <v>55</v>
      </c>
      <c r="J58" s="217"/>
      <c r="K58" s="217"/>
      <c r="L58" s="217" t="s">
        <v>55</v>
      </c>
      <c r="M58" s="217" t="s">
        <v>55</v>
      </c>
      <c r="N58" s="217" t="str">
        <f t="shared" si="0"/>
        <v>Prioritise</v>
      </c>
    </row>
    <row r="59" spans="1:14" ht="15" thickBot="1" x14ac:dyDescent="0.4">
      <c r="A59" s="311" t="s">
        <v>171</v>
      </c>
      <c r="B59" s="315" t="s">
        <v>179</v>
      </c>
      <c r="C59" s="168"/>
      <c r="D59" s="13" t="s">
        <v>180</v>
      </c>
      <c r="E59" s="386" t="s">
        <v>58</v>
      </c>
      <c r="F59" s="387"/>
      <c r="G59" s="247"/>
      <c r="H59" s="217" t="s">
        <v>55</v>
      </c>
      <c r="I59" s="217" t="s">
        <v>55</v>
      </c>
      <c r="J59" s="217"/>
      <c r="K59" s="217" t="s">
        <v>55</v>
      </c>
      <c r="L59" s="217"/>
      <c r="M59" s="217" t="s">
        <v>55</v>
      </c>
      <c r="N59" s="217" t="str">
        <f t="shared" si="0"/>
        <v>Prioritise</v>
      </c>
    </row>
    <row r="60" spans="1:14" ht="15" thickBot="1" x14ac:dyDescent="0.4">
      <c r="A60" s="311" t="s">
        <v>171</v>
      </c>
      <c r="B60" s="315" t="s">
        <v>181</v>
      </c>
      <c r="C60" s="168"/>
      <c r="D60" s="13" t="s">
        <v>182</v>
      </c>
      <c r="E60" s="386" t="s">
        <v>134</v>
      </c>
      <c r="F60" s="387"/>
      <c r="G60" s="247"/>
      <c r="H60" s="217"/>
      <c r="I60" s="217"/>
      <c r="J60" s="217"/>
      <c r="K60" s="217"/>
      <c r="L60" s="217" t="s">
        <v>55</v>
      </c>
      <c r="M60" s="217" t="s">
        <v>55</v>
      </c>
      <c r="N60" s="217" t="str">
        <f t="shared" si="0"/>
        <v>Prioritise</v>
      </c>
    </row>
    <row r="61" spans="1:14" ht="15" thickBot="1" x14ac:dyDescent="0.4">
      <c r="A61" s="316" t="s">
        <v>171</v>
      </c>
      <c r="B61" s="317" t="s">
        <v>183</v>
      </c>
      <c r="C61" s="181"/>
      <c r="D61" s="90" t="s">
        <v>184</v>
      </c>
      <c r="E61" s="391" t="s">
        <v>58</v>
      </c>
      <c r="F61" s="390"/>
      <c r="G61" s="250"/>
      <c r="H61" s="251" t="s">
        <v>55</v>
      </c>
      <c r="I61" s="251"/>
      <c r="J61" s="251"/>
      <c r="K61" s="251"/>
      <c r="L61" s="251"/>
      <c r="M61" s="251"/>
      <c r="N61" s="251" t="str">
        <f t="shared" si="0"/>
        <v>Prioritise</v>
      </c>
    </row>
    <row r="62" spans="1:14" ht="15" thickBot="1" x14ac:dyDescent="0.4">
      <c r="A62" s="322" t="s">
        <v>185</v>
      </c>
      <c r="B62" s="323" t="s">
        <v>186</v>
      </c>
      <c r="C62" s="182" t="s">
        <v>187</v>
      </c>
      <c r="D62" s="179" t="s">
        <v>188</v>
      </c>
      <c r="E62" s="394" t="s">
        <v>58</v>
      </c>
      <c r="F62" s="395"/>
      <c r="G62" s="254"/>
      <c r="H62" s="255" t="s">
        <v>55</v>
      </c>
      <c r="I62" s="255"/>
      <c r="J62" s="255" t="s">
        <v>137</v>
      </c>
      <c r="K62" s="255" t="s">
        <v>55</v>
      </c>
      <c r="L62" s="255"/>
      <c r="M62" s="255"/>
      <c r="N62" s="255" t="str">
        <f t="shared" si="0"/>
        <v>Prioritise</v>
      </c>
    </row>
    <row r="63" spans="1:14" x14ac:dyDescent="0.35">
      <c r="A63" s="324" t="s">
        <v>189</v>
      </c>
      <c r="B63" s="325" t="s">
        <v>190</v>
      </c>
      <c r="C63" s="180" t="s">
        <v>191</v>
      </c>
      <c r="D63" s="55" t="s">
        <v>192</v>
      </c>
      <c r="E63" s="396" t="s">
        <v>58</v>
      </c>
      <c r="F63" s="397"/>
      <c r="G63" s="256"/>
      <c r="H63" s="257"/>
      <c r="I63" s="257"/>
      <c r="J63" s="257"/>
      <c r="K63" s="257" t="s">
        <v>55</v>
      </c>
      <c r="L63" s="257"/>
      <c r="M63" s="257"/>
      <c r="N63" s="257" t="str">
        <f t="shared" si="0"/>
        <v>Prioritise</v>
      </c>
    </row>
    <row r="64" spans="1:14" x14ac:dyDescent="0.35">
      <c r="A64" s="311" t="s">
        <v>189</v>
      </c>
      <c r="B64" s="315" t="s">
        <v>193</v>
      </c>
      <c r="C64" s="170" t="s">
        <v>191</v>
      </c>
      <c r="D64" s="13" t="s">
        <v>194</v>
      </c>
      <c r="E64" s="386" t="s">
        <v>58</v>
      </c>
      <c r="F64" s="387"/>
      <c r="G64" s="247"/>
      <c r="H64" s="217"/>
      <c r="I64" s="217"/>
      <c r="J64" s="217"/>
      <c r="K64" s="217" t="s">
        <v>55</v>
      </c>
      <c r="L64" s="217"/>
      <c r="M64" s="217"/>
      <c r="N64" s="217" t="str">
        <f t="shared" si="0"/>
        <v>Prioritise</v>
      </c>
    </row>
    <row r="65" spans="1:14" x14ac:dyDescent="0.35">
      <c r="A65" s="311" t="s">
        <v>189</v>
      </c>
      <c r="B65" s="315" t="s">
        <v>195</v>
      </c>
      <c r="C65" s="170" t="s">
        <v>191</v>
      </c>
      <c r="D65" s="13" t="s">
        <v>196</v>
      </c>
      <c r="E65" s="386" t="s">
        <v>58</v>
      </c>
      <c r="F65" s="387"/>
      <c r="G65" s="247"/>
      <c r="H65" s="217"/>
      <c r="I65" s="217"/>
      <c r="J65" s="217"/>
      <c r="K65" s="217" t="s">
        <v>55</v>
      </c>
      <c r="L65" s="217" t="s">
        <v>55</v>
      </c>
      <c r="M65" s="217"/>
      <c r="N65" s="217" t="str">
        <f t="shared" si="0"/>
        <v>Prioritise</v>
      </c>
    </row>
    <row r="66" spans="1:14" x14ac:dyDescent="0.35">
      <c r="A66" s="311" t="s">
        <v>189</v>
      </c>
      <c r="B66" s="315" t="s">
        <v>197</v>
      </c>
      <c r="C66" s="170" t="s">
        <v>191</v>
      </c>
      <c r="D66" s="13" t="s">
        <v>198</v>
      </c>
      <c r="E66" s="386" t="s">
        <v>58</v>
      </c>
      <c r="F66" s="387"/>
      <c r="G66" s="247"/>
      <c r="H66" s="217"/>
      <c r="I66" s="217"/>
      <c r="J66" s="217"/>
      <c r="K66" s="217" t="s">
        <v>55</v>
      </c>
      <c r="L66" s="217"/>
      <c r="M66" s="217"/>
      <c r="N66" s="217" t="str">
        <f t="shared" si="0"/>
        <v>Prioritise</v>
      </c>
    </row>
    <row r="67" spans="1:14" ht="15" thickBot="1" x14ac:dyDescent="0.4">
      <c r="A67" s="313" t="s">
        <v>189</v>
      </c>
      <c r="B67" s="326" t="s">
        <v>199</v>
      </c>
      <c r="C67" s="184" t="s">
        <v>191</v>
      </c>
      <c r="D67" s="54" t="s">
        <v>200</v>
      </c>
      <c r="E67" s="388" t="s">
        <v>58</v>
      </c>
      <c r="F67" s="389"/>
      <c r="G67" s="248"/>
      <c r="H67" s="249"/>
      <c r="I67" s="249"/>
      <c r="J67" s="249"/>
      <c r="K67" s="249" t="s">
        <v>55</v>
      </c>
      <c r="L67" s="249"/>
      <c r="M67" s="249"/>
      <c r="N67" s="249" t="str">
        <f t="shared" ref="N67:N130" si="1">IF(COUNTBLANK(H67:M67)=6,"Deprioritise","Prioritise")</f>
        <v>Prioritise</v>
      </c>
    </row>
    <row r="68" spans="1:14" x14ac:dyDescent="0.35">
      <c r="A68" s="311" t="s">
        <v>201</v>
      </c>
      <c r="B68" s="315" t="s">
        <v>202</v>
      </c>
      <c r="C68" s="185" t="s">
        <v>203</v>
      </c>
      <c r="D68" s="13" t="s">
        <v>204</v>
      </c>
      <c r="E68" s="386" t="s">
        <v>58</v>
      </c>
      <c r="F68" s="387"/>
      <c r="G68" s="247"/>
      <c r="H68" s="217" t="s">
        <v>55</v>
      </c>
      <c r="I68" s="217"/>
      <c r="J68" s="217"/>
      <c r="K68" s="217"/>
      <c r="L68" s="217"/>
      <c r="M68" s="217"/>
      <c r="N68" s="217" t="str">
        <f t="shared" si="1"/>
        <v>Prioritise</v>
      </c>
    </row>
    <row r="69" spans="1:14" x14ac:dyDescent="0.35">
      <c r="A69" s="311" t="s">
        <v>201</v>
      </c>
      <c r="B69" s="315" t="s">
        <v>205</v>
      </c>
      <c r="C69" s="170" t="s">
        <v>203</v>
      </c>
      <c r="D69" s="13" t="s">
        <v>206</v>
      </c>
      <c r="E69" s="386" t="s">
        <v>58</v>
      </c>
      <c r="F69" s="387"/>
      <c r="G69" s="247"/>
      <c r="H69" s="217" t="s">
        <v>55</v>
      </c>
      <c r="I69" s="217"/>
      <c r="J69" s="217"/>
      <c r="K69" s="217"/>
      <c r="L69" s="217"/>
      <c r="M69" s="217"/>
      <c r="N69" s="217" t="str">
        <f t="shared" si="1"/>
        <v>Prioritise</v>
      </c>
    </row>
    <row r="70" spans="1:14" x14ac:dyDescent="0.35">
      <c r="A70" s="311" t="s">
        <v>201</v>
      </c>
      <c r="B70" s="315" t="s">
        <v>207</v>
      </c>
      <c r="C70" s="170" t="s">
        <v>203</v>
      </c>
      <c r="D70" s="13" t="s">
        <v>208</v>
      </c>
      <c r="E70" s="386" t="s">
        <v>95</v>
      </c>
      <c r="F70" s="387"/>
      <c r="G70" s="247"/>
      <c r="H70" s="217" t="s">
        <v>55</v>
      </c>
      <c r="I70" s="217"/>
      <c r="J70" s="217"/>
      <c r="K70" s="217"/>
      <c r="L70" s="217"/>
      <c r="M70" s="217"/>
      <c r="N70" s="217" t="str">
        <f t="shared" si="1"/>
        <v>Prioritise</v>
      </c>
    </row>
    <row r="71" spans="1:14" x14ac:dyDescent="0.35">
      <c r="A71" s="311" t="s">
        <v>201</v>
      </c>
      <c r="B71" s="315" t="s">
        <v>207</v>
      </c>
      <c r="C71" s="170" t="s">
        <v>203</v>
      </c>
      <c r="D71" s="13" t="s">
        <v>209</v>
      </c>
      <c r="E71" s="386" t="s">
        <v>95</v>
      </c>
      <c r="F71" s="387"/>
      <c r="G71" s="247"/>
      <c r="H71" s="217"/>
      <c r="I71" s="217"/>
      <c r="J71" s="217"/>
      <c r="K71" s="217"/>
      <c r="L71" s="217"/>
      <c r="M71" s="217"/>
      <c r="N71" s="217" t="str">
        <f t="shared" si="1"/>
        <v>Deprioritise</v>
      </c>
    </row>
    <row r="72" spans="1:14" x14ac:dyDescent="0.35">
      <c r="A72" s="311" t="s">
        <v>201</v>
      </c>
      <c r="B72" s="315" t="s">
        <v>210</v>
      </c>
      <c r="C72" s="170" t="s">
        <v>203</v>
      </c>
      <c r="D72" s="13" t="s">
        <v>211</v>
      </c>
      <c r="E72" s="386" t="s">
        <v>58</v>
      </c>
      <c r="F72" s="387" t="s">
        <v>59</v>
      </c>
      <c r="G72" s="247"/>
      <c r="H72" s="217"/>
      <c r="I72" s="217"/>
      <c r="J72" s="217"/>
      <c r="K72" s="217"/>
      <c r="L72" s="217"/>
      <c r="M72" s="217"/>
      <c r="N72" s="217" t="str">
        <f t="shared" si="1"/>
        <v>Deprioritise</v>
      </c>
    </row>
    <row r="73" spans="1:14" x14ac:dyDescent="0.35">
      <c r="A73" s="311" t="s">
        <v>201</v>
      </c>
      <c r="B73" s="315" t="s">
        <v>212</v>
      </c>
      <c r="C73" s="170" t="s">
        <v>203</v>
      </c>
      <c r="D73" s="13" t="s">
        <v>213</v>
      </c>
      <c r="E73" s="386" t="s">
        <v>214</v>
      </c>
      <c r="F73" s="387"/>
      <c r="G73" s="247"/>
      <c r="H73" s="217" t="s">
        <v>55</v>
      </c>
      <c r="I73" s="217"/>
      <c r="J73" s="217"/>
      <c r="K73" s="217"/>
      <c r="L73" s="217"/>
      <c r="M73" s="217"/>
      <c r="N73" s="217" t="str">
        <f t="shared" si="1"/>
        <v>Prioritise</v>
      </c>
    </row>
    <row r="74" spans="1:14" x14ac:dyDescent="0.35">
      <c r="A74" s="311" t="s">
        <v>201</v>
      </c>
      <c r="B74" s="315" t="s">
        <v>212</v>
      </c>
      <c r="C74" s="51" t="s">
        <v>203</v>
      </c>
      <c r="D74" s="13" t="s">
        <v>215</v>
      </c>
      <c r="E74" s="386" t="s">
        <v>216</v>
      </c>
      <c r="F74" s="387"/>
      <c r="G74" s="247"/>
      <c r="H74" s="217" t="s">
        <v>55</v>
      </c>
      <c r="I74" s="217"/>
      <c r="J74" s="217"/>
      <c r="K74" s="217"/>
      <c r="L74" s="217"/>
      <c r="M74" s="217"/>
      <c r="N74" s="217" t="str">
        <f t="shared" si="1"/>
        <v>Prioritise</v>
      </c>
    </row>
    <row r="75" spans="1:14" x14ac:dyDescent="0.35">
      <c r="A75" s="311" t="s">
        <v>201</v>
      </c>
      <c r="B75" s="315" t="s">
        <v>217</v>
      </c>
      <c r="C75" s="170" t="s">
        <v>203</v>
      </c>
      <c r="D75" s="13" t="s">
        <v>218</v>
      </c>
      <c r="E75" s="386" t="s">
        <v>54</v>
      </c>
      <c r="F75" s="387"/>
      <c r="G75" s="247"/>
      <c r="H75" s="217" t="s">
        <v>55</v>
      </c>
      <c r="I75" s="217"/>
      <c r="J75" s="217"/>
      <c r="K75" s="217"/>
      <c r="L75" s="217"/>
      <c r="M75" s="217"/>
      <c r="N75" s="217" t="str">
        <f t="shared" si="1"/>
        <v>Prioritise</v>
      </c>
    </row>
    <row r="76" spans="1:14" x14ac:dyDescent="0.35">
      <c r="A76" s="311" t="s">
        <v>201</v>
      </c>
      <c r="B76" s="315" t="s">
        <v>219</v>
      </c>
      <c r="C76" s="170" t="s">
        <v>203</v>
      </c>
      <c r="D76" s="13" t="s">
        <v>220</v>
      </c>
      <c r="E76" s="386" t="s">
        <v>54</v>
      </c>
      <c r="F76" s="387"/>
      <c r="G76" s="247"/>
      <c r="H76" s="217"/>
      <c r="I76" s="217"/>
      <c r="J76" s="217" t="s">
        <v>137</v>
      </c>
      <c r="K76" s="217"/>
      <c r="L76" s="217"/>
      <c r="M76" s="217" t="s">
        <v>55</v>
      </c>
      <c r="N76" s="217" t="str">
        <f t="shared" si="1"/>
        <v>Prioritise</v>
      </c>
    </row>
    <row r="77" spans="1:14" x14ac:dyDescent="0.35">
      <c r="A77" s="311" t="s">
        <v>201</v>
      </c>
      <c r="B77" s="315" t="s">
        <v>219</v>
      </c>
      <c r="C77" s="170" t="s">
        <v>203</v>
      </c>
      <c r="D77" s="13" t="s">
        <v>221</v>
      </c>
      <c r="E77" s="386" t="s">
        <v>214</v>
      </c>
      <c r="F77" s="387" t="s">
        <v>59</v>
      </c>
      <c r="G77" s="247"/>
      <c r="H77" s="217"/>
      <c r="I77" s="217"/>
      <c r="J77" s="217"/>
      <c r="K77" s="217"/>
      <c r="L77" s="217" t="s">
        <v>55</v>
      </c>
      <c r="M77" s="217"/>
      <c r="N77" s="217" t="str">
        <f t="shared" si="1"/>
        <v>Prioritise</v>
      </c>
    </row>
    <row r="78" spans="1:14" x14ac:dyDescent="0.35">
      <c r="A78" s="311" t="s">
        <v>201</v>
      </c>
      <c r="B78" s="315" t="s">
        <v>222</v>
      </c>
      <c r="C78" s="170" t="s">
        <v>203</v>
      </c>
      <c r="D78" s="13" t="s">
        <v>223</v>
      </c>
      <c r="E78" s="386" t="s">
        <v>214</v>
      </c>
      <c r="F78" s="387" t="s">
        <v>59</v>
      </c>
      <c r="G78" s="247"/>
      <c r="H78" s="217"/>
      <c r="I78" s="217"/>
      <c r="J78" s="217"/>
      <c r="K78" s="217"/>
      <c r="L78" s="217"/>
      <c r="M78" s="217"/>
      <c r="N78" s="217" t="str">
        <f t="shared" si="1"/>
        <v>Deprioritise</v>
      </c>
    </row>
    <row r="79" spans="1:14" x14ac:dyDescent="0.35">
      <c r="A79" s="311" t="s">
        <v>201</v>
      </c>
      <c r="B79" s="315" t="s">
        <v>222</v>
      </c>
      <c r="C79" s="170" t="s">
        <v>203</v>
      </c>
      <c r="D79" s="13" t="s">
        <v>224</v>
      </c>
      <c r="E79" s="386" t="s">
        <v>214</v>
      </c>
      <c r="F79" s="387" t="s">
        <v>59</v>
      </c>
      <c r="G79" s="247"/>
      <c r="H79" s="217"/>
      <c r="I79" s="217"/>
      <c r="J79" s="217"/>
      <c r="K79" s="217"/>
      <c r="L79" s="217"/>
      <c r="M79" s="217"/>
      <c r="N79" s="217" t="str">
        <f t="shared" si="1"/>
        <v>Deprioritise</v>
      </c>
    </row>
    <row r="80" spans="1:14" x14ac:dyDescent="0.35">
      <c r="A80" s="311" t="s">
        <v>201</v>
      </c>
      <c r="B80" s="315" t="s">
        <v>222</v>
      </c>
      <c r="C80" s="170" t="s">
        <v>203</v>
      </c>
      <c r="D80" s="13" t="s">
        <v>225</v>
      </c>
      <c r="E80" s="386" t="s">
        <v>214</v>
      </c>
      <c r="F80" s="387" t="s">
        <v>59</v>
      </c>
      <c r="G80" s="247"/>
      <c r="H80" s="217"/>
      <c r="I80" s="217"/>
      <c r="J80" s="217"/>
      <c r="K80" s="217"/>
      <c r="L80" s="217"/>
      <c r="M80" s="217"/>
      <c r="N80" s="217" t="str">
        <f t="shared" si="1"/>
        <v>Deprioritise</v>
      </c>
    </row>
    <row r="81" spans="1:14" x14ac:dyDescent="0.35">
      <c r="A81" s="311" t="s">
        <v>201</v>
      </c>
      <c r="B81" s="315" t="s">
        <v>222</v>
      </c>
      <c r="C81" s="170" t="s">
        <v>203</v>
      </c>
      <c r="D81" s="13" t="s">
        <v>226</v>
      </c>
      <c r="E81" s="386" t="s">
        <v>214</v>
      </c>
      <c r="F81" s="387" t="s">
        <v>59</v>
      </c>
      <c r="G81" s="247"/>
      <c r="H81" s="217"/>
      <c r="I81" s="217"/>
      <c r="J81" s="217"/>
      <c r="K81" s="217"/>
      <c r="L81" s="217"/>
      <c r="M81" s="217"/>
      <c r="N81" s="217" t="str">
        <f t="shared" si="1"/>
        <v>Deprioritise</v>
      </c>
    </row>
    <row r="82" spans="1:14" x14ac:dyDescent="0.35">
      <c r="A82" s="311" t="s">
        <v>201</v>
      </c>
      <c r="B82" s="315" t="s">
        <v>227</v>
      </c>
      <c r="C82" s="170" t="s">
        <v>203</v>
      </c>
      <c r="D82" s="13" t="s">
        <v>228</v>
      </c>
      <c r="E82" s="386" t="s">
        <v>54</v>
      </c>
      <c r="F82" s="387" t="s">
        <v>59</v>
      </c>
      <c r="G82" s="247"/>
      <c r="H82" s="217"/>
      <c r="I82" s="217"/>
      <c r="J82" s="217" t="s">
        <v>137</v>
      </c>
      <c r="K82" s="217"/>
      <c r="L82" s="217"/>
      <c r="M82" s="217"/>
      <c r="N82" s="217" t="s">
        <v>229</v>
      </c>
    </row>
    <row r="83" spans="1:14" x14ac:dyDescent="0.35">
      <c r="A83" s="311" t="s">
        <v>201</v>
      </c>
      <c r="B83" s="315" t="s">
        <v>227</v>
      </c>
      <c r="C83" s="170" t="s">
        <v>203</v>
      </c>
      <c r="D83" s="13" t="s">
        <v>230</v>
      </c>
      <c r="E83" s="386" t="s">
        <v>214</v>
      </c>
      <c r="F83" s="387" t="s">
        <v>59</v>
      </c>
      <c r="G83" s="247"/>
      <c r="H83" s="217"/>
      <c r="I83" s="217"/>
      <c r="J83" s="217" t="s">
        <v>137</v>
      </c>
      <c r="K83" s="217"/>
      <c r="L83" s="217"/>
      <c r="M83" s="217"/>
      <c r="N83" s="217" t="s">
        <v>229</v>
      </c>
    </row>
    <row r="84" spans="1:14" x14ac:dyDescent="0.35">
      <c r="A84" s="311" t="s">
        <v>201</v>
      </c>
      <c r="B84" s="315" t="s">
        <v>231</v>
      </c>
      <c r="C84" s="170" t="s">
        <v>203</v>
      </c>
      <c r="D84" s="13" t="s">
        <v>232</v>
      </c>
      <c r="E84" s="386" t="s">
        <v>54</v>
      </c>
      <c r="F84" s="387" t="s">
        <v>59</v>
      </c>
      <c r="G84" s="247"/>
      <c r="H84" s="217"/>
      <c r="I84" s="217"/>
      <c r="J84" s="217" t="s">
        <v>137</v>
      </c>
      <c r="K84" s="217"/>
      <c r="L84" s="217"/>
      <c r="M84" s="217"/>
      <c r="N84" s="217" t="s">
        <v>229</v>
      </c>
    </row>
    <row r="85" spans="1:14" x14ac:dyDescent="0.35">
      <c r="A85" s="311" t="s">
        <v>201</v>
      </c>
      <c r="B85" s="315" t="s">
        <v>231</v>
      </c>
      <c r="C85" s="170" t="s">
        <v>203</v>
      </c>
      <c r="D85" s="13" t="s">
        <v>233</v>
      </c>
      <c r="E85" s="386" t="s">
        <v>214</v>
      </c>
      <c r="F85" s="387" t="s">
        <v>59</v>
      </c>
      <c r="G85" s="247"/>
      <c r="H85" s="217"/>
      <c r="I85" s="217"/>
      <c r="J85" s="217" t="s">
        <v>137</v>
      </c>
      <c r="K85" s="217"/>
      <c r="L85" s="217" t="s">
        <v>55</v>
      </c>
      <c r="M85" s="217"/>
      <c r="N85" s="217" t="str">
        <f t="shared" si="1"/>
        <v>Prioritise</v>
      </c>
    </row>
    <row r="86" spans="1:14" x14ac:dyDescent="0.35">
      <c r="A86" s="311" t="s">
        <v>201</v>
      </c>
      <c r="B86" s="315" t="s">
        <v>234</v>
      </c>
      <c r="C86" s="170" t="s">
        <v>203</v>
      </c>
      <c r="D86" s="13" t="s">
        <v>235</v>
      </c>
      <c r="E86" s="386" t="s">
        <v>54</v>
      </c>
      <c r="F86" s="387" t="s">
        <v>59</v>
      </c>
      <c r="G86" s="247"/>
      <c r="H86" s="217"/>
      <c r="I86" s="217"/>
      <c r="J86" s="217" t="s">
        <v>137</v>
      </c>
      <c r="K86" s="217"/>
      <c r="L86" s="217"/>
      <c r="M86" s="217"/>
      <c r="N86" s="217" t="s">
        <v>229</v>
      </c>
    </row>
    <row r="87" spans="1:14" x14ac:dyDescent="0.35">
      <c r="A87" s="311" t="s">
        <v>201</v>
      </c>
      <c r="B87" s="315" t="s">
        <v>236</v>
      </c>
      <c r="C87" s="170" t="s">
        <v>203</v>
      </c>
      <c r="D87" s="13" t="s">
        <v>237</v>
      </c>
      <c r="E87" s="386" t="s">
        <v>214</v>
      </c>
      <c r="F87" s="387" t="s">
        <v>59</v>
      </c>
      <c r="G87" s="247"/>
      <c r="H87" s="217"/>
      <c r="I87" s="217"/>
      <c r="J87" s="217" t="s">
        <v>137</v>
      </c>
      <c r="K87" s="217"/>
      <c r="L87" s="217" t="s">
        <v>55</v>
      </c>
      <c r="M87" s="217"/>
      <c r="N87" s="217" t="str">
        <f t="shared" si="1"/>
        <v>Prioritise</v>
      </c>
    </row>
    <row r="88" spans="1:14" x14ac:dyDescent="0.35">
      <c r="A88" s="311" t="s">
        <v>201</v>
      </c>
      <c r="B88" s="315" t="s">
        <v>238</v>
      </c>
      <c r="C88" s="170" t="s">
        <v>203</v>
      </c>
      <c r="D88" s="13" t="s">
        <v>239</v>
      </c>
      <c r="E88" s="386" t="s">
        <v>58</v>
      </c>
      <c r="F88" s="387"/>
      <c r="G88" s="247"/>
      <c r="H88" s="217" t="s">
        <v>55</v>
      </c>
      <c r="I88" s="217"/>
      <c r="J88" s="217"/>
      <c r="K88" s="217"/>
      <c r="L88" s="217"/>
      <c r="M88" s="217"/>
      <c r="N88" s="217" t="str">
        <f t="shared" si="1"/>
        <v>Prioritise</v>
      </c>
    </row>
    <row r="89" spans="1:14" x14ac:dyDescent="0.35">
      <c r="A89" s="311" t="s">
        <v>201</v>
      </c>
      <c r="B89" s="315" t="s">
        <v>240</v>
      </c>
      <c r="C89" s="170" t="s">
        <v>203</v>
      </c>
      <c r="D89" s="13" t="s">
        <v>241</v>
      </c>
      <c r="E89" s="386" t="s">
        <v>58</v>
      </c>
      <c r="F89" s="387"/>
      <c r="G89" s="247"/>
      <c r="H89" s="217"/>
      <c r="I89" s="217"/>
      <c r="J89" s="217"/>
      <c r="K89" s="217"/>
      <c r="L89" s="217"/>
      <c r="M89" s="217"/>
      <c r="N89" s="217" t="str">
        <f t="shared" si="1"/>
        <v>Deprioritise</v>
      </c>
    </row>
    <row r="90" spans="1:14" x14ac:dyDescent="0.35">
      <c r="A90" s="311" t="s">
        <v>201</v>
      </c>
      <c r="B90" s="315" t="s">
        <v>242</v>
      </c>
      <c r="C90" s="170" t="s">
        <v>203</v>
      </c>
      <c r="D90" s="13" t="s">
        <v>243</v>
      </c>
      <c r="E90" s="386" t="s">
        <v>58</v>
      </c>
      <c r="F90" s="387"/>
      <c r="G90" s="247"/>
      <c r="H90" s="217" t="s">
        <v>55</v>
      </c>
      <c r="I90" s="217"/>
      <c r="J90" s="217"/>
      <c r="K90" s="217"/>
      <c r="L90" s="217"/>
      <c r="M90" s="217"/>
      <c r="N90" s="217" t="str">
        <f t="shared" si="1"/>
        <v>Prioritise</v>
      </c>
    </row>
    <row r="91" spans="1:14" x14ac:dyDescent="0.35">
      <c r="A91" s="311" t="s">
        <v>201</v>
      </c>
      <c r="B91" s="315" t="s">
        <v>244</v>
      </c>
      <c r="C91" s="172"/>
      <c r="D91" s="13" t="s">
        <v>245</v>
      </c>
      <c r="E91" s="386" t="s">
        <v>54</v>
      </c>
      <c r="F91" s="387" t="s">
        <v>59</v>
      </c>
      <c r="G91" s="247"/>
      <c r="H91" s="217"/>
      <c r="I91" s="217"/>
      <c r="J91" s="217"/>
      <c r="K91" s="217"/>
      <c r="L91" s="217"/>
      <c r="M91" s="217"/>
      <c r="N91" s="217" t="str">
        <f t="shared" si="1"/>
        <v>Deprioritise</v>
      </c>
    </row>
    <row r="92" spans="1:14" x14ac:dyDescent="0.35">
      <c r="A92" s="311" t="s">
        <v>201</v>
      </c>
      <c r="B92" s="315" t="s">
        <v>246</v>
      </c>
      <c r="C92" s="175" t="s">
        <v>247</v>
      </c>
      <c r="D92" s="13" t="s">
        <v>248</v>
      </c>
      <c r="E92" s="386" t="s">
        <v>58</v>
      </c>
      <c r="F92" s="387"/>
      <c r="G92" s="247"/>
      <c r="H92" s="217"/>
      <c r="I92" s="217"/>
      <c r="J92" s="217"/>
      <c r="K92" s="217" t="s">
        <v>55</v>
      </c>
      <c r="L92" s="217"/>
      <c r="M92" s="217"/>
      <c r="N92" s="217" t="str">
        <f t="shared" si="1"/>
        <v>Prioritise</v>
      </c>
    </row>
    <row r="93" spans="1:14" x14ac:dyDescent="0.35">
      <c r="A93" s="311" t="s">
        <v>201</v>
      </c>
      <c r="B93" s="315" t="s">
        <v>249</v>
      </c>
      <c r="C93" s="172"/>
      <c r="D93" s="13" t="s">
        <v>250</v>
      </c>
      <c r="E93" s="386" t="s">
        <v>58</v>
      </c>
      <c r="F93" s="387"/>
      <c r="G93" s="247"/>
      <c r="H93" s="217"/>
      <c r="I93" s="217"/>
      <c r="J93" s="217"/>
      <c r="K93" s="217"/>
      <c r="L93" s="217"/>
      <c r="M93" s="217"/>
      <c r="N93" s="217" t="str">
        <f t="shared" si="1"/>
        <v>Deprioritise</v>
      </c>
    </row>
    <row r="94" spans="1:14" x14ac:dyDescent="0.35">
      <c r="A94" s="311" t="s">
        <v>201</v>
      </c>
      <c r="B94" s="315" t="s">
        <v>251</v>
      </c>
      <c r="C94" s="172"/>
      <c r="D94" s="13" t="s">
        <v>252</v>
      </c>
      <c r="E94" s="386" t="s">
        <v>58</v>
      </c>
      <c r="F94" s="387"/>
      <c r="G94" s="247"/>
      <c r="H94" s="217"/>
      <c r="I94" s="217"/>
      <c r="J94" s="217"/>
      <c r="K94" s="217"/>
      <c r="L94" s="217"/>
      <c r="M94" s="217"/>
      <c r="N94" s="217" t="str">
        <f t="shared" si="1"/>
        <v>Deprioritise</v>
      </c>
    </row>
    <row r="95" spans="1:14" x14ac:dyDescent="0.35">
      <c r="A95" s="316" t="s">
        <v>201</v>
      </c>
      <c r="B95" s="317" t="s">
        <v>253</v>
      </c>
      <c r="C95" s="186" t="s">
        <v>254</v>
      </c>
      <c r="D95" s="90" t="s">
        <v>255</v>
      </c>
      <c r="E95" s="391" t="s">
        <v>58</v>
      </c>
      <c r="F95" s="390"/>
      <c r="G95" s="250"/>
      <c r="H95" s="251" t="s">
        <v>55</v>
      </c>
      <c r="I95" s="251"/>
      <c r="J95" s="251"/>
      <c r="K95" s="251"/>
      <c r="L95" s="251"/>
      <c r="M95" s="251"/>
      <c r="N95" s="251" t="str">
        <f t="shared" si="1"/>
        <v>Prioritise</v>
      </c>
    </row>
    <row r="96" spans="1:14" x14ac:dyDescent="0.35">
      <c r="A96" s="318" t="s">
        <v>256</v>
      </c>
      <c r="B96" s="319" t="s">
        <v>257</v>
      </c>
      <c r="C96" s="49" t="s">
        <v>258</v>
      </c>
      <c r="D96" s="47" t="s">
        <v>259</v>
      </c>
      <c r="E96" s="392" t="s">
        <v>58</v>
      </c>
      <c r="F96" s="393"/>
      <c r="G96" s="252"/>
      <c r="H96" s="253"/>
      <c r="I96" s="253"/>
      <c r="J96" s="253"/>
      <c r="K96" s="253" t="s">
        <v>55</v>
      </c>
      <c r="L96" s="253"/>
      <c r="M96" s="253" t="s">
        <v>55</v>
      </c>
      <c r="N96" s="253" t="str">
        <f t="shared" si="1"/>
        <v>Prioritise</v>
      </c>
    </row>
    <row r="97" spans="1:14" x14ac:dyDescent="0.35">
      <c r="A97" s="311" t="s">
        <v>256</v>
      </c>
      <c r="B97" s="315" t="s">
        <v>260</v>
      </c>
      <c r="C97" s="170" t="s">
        <v>258</v>
      </c>
      <c r="D97" s="13" t="s">
        <v>261</v>
      </c>
      <c r="E97" s="386" t="s">
        <v>58</v>
      </c>
      <c r="F97" s="387"/>
      <c r="G97" s="247"/>
      <c r="H97" s="217" t="s">
        <v>55</v>
      </c>
      <c r="I97" s="217"/>
      <c r="J97" s="217"/>
      <c r="K97" s="217" t="s">
        <v>55</v>
      </c>
      <c r="L97" s="217"/>
      <c r="M97" s="217" t="s">
        <v>55</v>
      </c>
      <c r="N97" s="217" t="str">
        <f t="shared" si="1"/>
        <v>Prioritise</v>
      </c>
    </row>
    <row r="98" spans="1:14" x14ac:dyDescent="0.35">
      <c r="A98" s="311" t="s">
        <v>256</v>
      </c>
      <c r="B98" s="315" t="s">
        <v>262</v>
      </c>
      <c r="C98" s="170" t="s">
        <v>258</v>
      </c>
      <c r="D98" s="13" t="s">
        <v>263</v>
      </c>
      <c r="E98" s="386" t="s">
        <v>58</v>
      </c>
      <c r="F98" s="387"/>
      <c r="G98" s="247"/>
      <c r="H98" s="217" t="s">
        <v>55</v>
      </c>
      <c r="I98" s="217"/>
      <c r="J98" s="217"/>
      <c r="K98" s="217" t="s">
        <v>55</v>
      </c>
      <c r="L98" s="217"/>
      <c r="M98" s="217" t="s">
        <v>55</v>
      </c>
      <c r="N98" s="217" t="str">
        <f t="shared" si="1"/>
        <v>Prioritise</v>
      </c>
    </row>
    <row r="99" spans="1:14" x14ac:dyDescent="0.35">
      <c r="A99" s="311" t="s">
        <v>256</v>
      </c>
      <c r="B99" s="315" t="s">
        <v>264</v>
      </c>
      <c r="C99" s="170" t="s">
        <v>258</v>
      </c>
      <c r="D99" s="13" t="s">
        <v>265</v>
      </c>
      <c r="E99" s="386" t="s">
        <v>58</v>
      </c>
      <c r="F99" s="387"/>
      <c r="G99" s="247"/>
      <c r="H99" s="217" t="s">
        <v>55</v>
      </c>
      <c r="I99" s="217"/>
      <c r="J99" s="217"/>
      <c r="K99" s="217" t="s">
        <v>55</v>
      </c>
      <c r="L99" s="217"/>
      <c r="M99" s="217"/>
      <c r="N99" s="217" t="str">
        <f t="shared" si="1"/>
        <v>Prioritise</v>
      </c>
    </row>
    <row r="100" spans="1:14" x14ac:dyDescent="0.35">
      <c r="A100" s="311" t="s">
        <v>256</v>
      </c>
      <c r="B100" s="315" t="s">
        <v>266</v>
      </c>
      <c r="C100" s="170" t="s">
        <v>258</v>
      </c>
      <c r="D100" s="13" t="s">
        <v>267</v>
      </c>
      <c r="E100" s="386" t="s">
        <v>58</v>
      </c>
      <c r="F100" s="387"/>
      <c r="G100" s="247"/>
      <c r="H100" s="217" t="s">
        <v>55</v>
      </c>
      <c r="I100" s="217"/>
      <c r="J100" s="217"/>
      <c r="K100" s="217" t="s">
        <v>55</v>
      </c>
      <c r="L100" s="217"/>
      <c r="M100" s="217"/>
      <c r="N100" s="217" t="str">
        <f t="shared" si="1"/>
        <v>Prioritise</v>
      </c>
    </row>
    <row r="101" spans="1:14" x14ac:dyDescent="0.35">
      <c r="A101" s="311" t="s">
        <v>256</v>
      </c>
      <c r="B101" s="315" t="s">
        <v>268</v>
      </c>
      <c r="C101" s="170" t="s">
        <v>258</v>
      </c>
      <c r="D101" s="13" t="s">
        <v>269</v>
      </c>
      <c r="E101" s="386" t="s">
        <v>58</v>
      </c>
      <c r="F101" s="387"/>
      <c r="G101" s="247"/>
      <c r="H101" s="217"/>
      <c r="I101" s="217"/>
      <c r="J101" s="217"/>
      <c r="K101" s="217" t="s">
        <v>55</v>
      </c>
      <c r="L101" s="217"/>
      <c r="M101" s="217"/>
      <c r="N101" s="217" t="str">
        <f t="shared" si="1"/>
        <v>Prioritise</v>
      </c>
    </row>
    <row r="102" spans="1:14" x14ac:dyDescent="0.35">
      <c r="A102" s="311" t="s">
        <v>256</v>
      </c>
      <c r="B102" s="315" t="s">
        <v>270</v>
      </c>
      <c r="C102" s="170" t="s">
        <v>258</v>
      </c>
      <c r="D102" s="13" t="s">
        <v>271</v>
      </c>
      <c r="E102" s="386" t="s">
        <v>58</v>
      </c>
      <c r="F102" s="387"/>
      <c r="G102" s="247"/>
      <c r="H102" s="217"/>
      <c r="I102" s="217"/>
      <c r="J102" s="217"/>
      <c r="K102" s="217" t="s">
        <v>55</v>
      </c>
      <c r="L102" s="217"/>
      <c r="M102" s="217"/>
      <c r="N102" s="217" t="str">
        <f t="shared" si="1"/>
        <v>Prioritise</v>
      </c>
    </row>
    <row r="103" spans="1:14" x14ac:dyDescent="0.35">
      <c r="A103" s="311" t="s">
        <v>256</v>
      </c>
      <c r="B103" s="315" t="s">
        <v>272</v>
      </c>
      <c r="C103" s="172"/>
      <c r="D103" s="13" t="s">
        <v>273</v>
      </c>
      <c r="E103" s="386" t="s">
        <v>58</v>
      </c>
      <c r="F103" s="387" t="s">
        <v>59</v>
      </c>
      <c r="G103" s="247"/>
      <c r="H103" s="217"/>
      <c r="I103" s="217"/>
      <c r="J103" s="217"/>
      <c r="K103" s="217" t="s">
        <v>55</v>
      </c>
      <c r="L103" s="217"/>
      <c r="M103" s="217"/>
      <c r="N103" s="217" t="str">
        <f t="shared" si="1"/>
        <v>Prioritise</v>
      </c>
    </row>
    <row r="104" spans="1:14" x14ac:dyDescent="0.35">
      <c r="A104" s="311" t="s">
        <v>256</v>
      </c>
      <c r="B104" s="315" t="s">
        <v>274</v>
      </c>
      <c r="C104" s="172"/>
      <c r="D104" s="13" t="s">
        <v>275</v>
      </c>
      <c r="E104" s="386" t="s">
        <v>58</v>
      </c>
      <c r="F104" s="387" t="s">
        <v>59</v>
      </c>
      <c r="G104" s="247"/>
      <c r="H104" s="217"/>
      <c r="I104" s="217"/>
      <c r="J104" s="217"/>
      <c r="K104" s="217" t="s">
        <v>55</v>
      </c>
      <c r="L104" s="217"/>
      <c r="M104" s="217"/>
      <c r="N104" s="217" t="str">
        <f t="shared" si="1"/>
        <v>Prioritise</v>
      </c>
    </row>
    <row r="105" spans="1:14" x14ac:dyDescent="0.35">
      <c r="A105" s="311" t="s">
        <v>256</v>
      </c>
      <c r="B105" s="315" t="s">
        <v>276</v>
      </c>
      <c r="C105" s="172"/>
      <c r="D105" s="13" t="s">
        <v>277</v>
      </c>
      <c r="E105" s="386" t="s">
        <v>58</v>
      </c>
      <c r="F105" s="387" t="s">
        <v>59</v>
      </c>
      <c r="G105" s="247"/>
      <c r="H105" s="217"/>
      <c r="I105" s="217"/>
      <c r="J105" s="217"/>
      <c r="K105" s="217" t="s">
        <v>55</v>
      </c>
      <c r="L105" s="217"/>
      <c r="M105" s="217"/>
      <c r="N105" s="217" t="str">
        <f t="shared" si="1"/>
        <v>Prioritise</v>
      </c>
    </row>
    <row r="106" spans="1:14" x14ac:dyDescent="0.35">
      <c r="A106" s="311" t="s">
        <v>256</v>
      </c>
      <c r="B106" s="315" t="s">
        <v>278</v>
      </c>
      <c r="C106" s="172"/>
      <c r="D106" s="13" t="s">
        <v>279</v>
      </c>
      <c r="E106" s="386" t="s">
        <v>54</v>
      </c>
      <c r="F106" s="387" t="s">
        <v>59</v>
      </c>
      <c r="G106" s="247"/>
      <c r="H106" s="217"/>
      <c r="I106" s="217"/>
      <c r="J106" s="217"/>
      <c r="K106" s="217" t="s">
        <v>55</v>
      </c>
      <c r="L106" s="217"/>
      <c r="M106" s="217"/>
      <c r="N106" s="217" t="str">
        <f t="shared" si="1"/>
        <v>Prioritise</v>
      </c>
    </row>
    <row r="107" spans="1:14" x14ac:dyDescent="0.35">
      <c r="A107" s="316" t="s">
        <v>256</v>
      </c>
      <c r="B107" s="317" t="s">
        <v>280</v>
      </c>
      <c r="C107" s="173"/>
      <c r="D107" s="90" t="s">
        <v>281</v>
      </c>
      <c r="E107" s="391" t="s">
        <v>58</v>
      </c>
      <c r="F107" s="390"/>
      <c r="G107" s="250"/>
      <c r="H107" s="251" t="s">
        <v>55</v>
      </c>
      <c r="I107" s="251"/>
      <c r="J107" s="251"/>
      <c r="K107" s="251" t="s">
        <v>55</v>
      </c>
      <c r="L107" s="251"/>
      <c r="M107" s="251"/>
      <c r="N107" s="251" t="str">
        <f t="shared" si="1"/>
        <v>Prioritise</v>
      </c>
    </row>
    <row r="108" spans="1:14" x14ac:dyDescent="0.35">
      <c r="A108" s="318" t="s">
        <v>282</v>
      </c>
      <c r="B108" s="319" t="s">
        <v>283</v>
      </c>
      <c r="C108" s="175" t="s">
        <v>284</v>
      </c>
      <c r="D108" s="47" t="s">
        <v>285</v>
      </c>
      <c r="E108" s="392" t="s">
        <v>58</v>
      </c>
      <c r="F108" s="393"/>
      <c r="G108" s="252"/>
      <c r="H108" s="253" t="s">
        <v>55</v>
      </c>
      <c r="I108" s="253"/>
      <c r="J108" s="253"/>
      <c r="K108" s="253" t="s">
        <v>55</v>
      </c>
      <c r="L108" s="253"/>
      <c r="M108" s="253" t="s">
        <v>55</v>
      </c>
      <c r="N108" s="253" t="str">
        <f t="shared" si="1"/>
        <v>Prioritise</v>
      </c>
    </row>
    <row r="109" spans="1:14" x14ac:dyDescent="0.35">
      <c r="A109" s="311" t="s">
        <v>282</v>
      </c>
      <c r="B109" s="315" t="s">
        <v>283</v>
      </c>
      <c r="C109" s="175" t="s">
        <v>284</v>
      </c>
      <c r="D109" s="13" t="s">
        <v>286</v>
      </c>
      <c r="E109" s="386" t="s">
        <v>58</v>
      </c>
      <c r="F109" s="387"/>
      <c r="G109" s="247"/>
      <c r="H109" s="217" t="s">
        <v>55</v>
      </c>
      <c r="I109" s="217" t="s">
        <v>55</v>
      </c>
      <c r="J109" s="217"/>
      <c r="K109" s="217" t="s">
        <v>55</v>
      </c>
      <c r="L109" s="217" t="s">
        <v>55</v>
      </c>
      <c r="M109" s="217" t="s">
        <v>55</v>
      </c>
      <c r="N109" s="217" t="str">
        <f t="shared" si="1"/>
        <v>Prioritise</v>
      </c>
    </row>
    <row r="110" spans="1:14" x14ac:dyDescent="0.35">
      <c r="A110" s="311" t="s">
        <v>282</v>
      </c>
      <c r="B110" s="315" t="s">
        <v>287</v>
      </c>
      <c r="C110" s="175" t="s">
        <v>288</v>
      </c>
      <c r="D110" s="13" t="s">
        <v>289</v>
      </c>
      <c r="E110" s="386" t="s">
        <v>58</v>
      </c>
      <c r="F110" s="387"/>
      <c r="G110" s="247"/>
      <c r="H110" s="217" t="s">
        <v>55</v>
      </c>
      <c r="I110" s="217" t="s">
        <v>55</v>
      </c>
      <c r="J110" s="217"/>
      <c r="K110" s="217" t="s">
        <v>55</v>
      </c>
      <c r="L110" s="217"/>
      <c r="M110" s="217" t="s">
        <v>55</v>
      </c>
      <c r="N110" s="217" t="str">
        <f t="shared" si="1"/>
        <v>Prioritise</v>
      </c>
    </row>
    <row r="111" spans="1:14" x14ac:dyDescent="0.35">
      <c r="A111" s="311" t="s">
        <v>282</v>
      </c>
      <c r="B111" s="315" t="s">
        <v>290</v>
      </c>
      <c r="C111" s="175" t="s">
        <v>288</v>
      </c>
      <c r="D111" s="13" t="s">
        <v>291</v>
      </c>
      <c r="E111" s="386" t="s">
        <v>58</v>
      </c>
      <c r="F111" s="387"/>
      <c r="G111" s="247"/>
      <c r="H111" s="217" t="s">
        <v>55</v>
      </c>
      <c r="I111" s="217"/>
      <c r="J111" s="217"/>
      <c r="K111" s="217" t="s">
        <v>55</v>
      </c>
      <c r="L111" s="217"/>
      <c r="M111" s="217" t="s">
        <v>55</v>
      </c>
      <c r="N111" s="217" t="str">
        <f t="shared" si="1"/>
        <v>Prioritise</v>
      </c>
    </row>
    <row r="112" spans="1:14" x14ac:dyDescent="0.35">
      <c r="A112" s="311" t="s">
        <v>282</v>
      </c>
      <c r="B112" s="315" t="s">
        <v>292</v>
      </c>
      <c r="C112" s="175" t="s">
        <v>288</v>
      </c>
      <c r="D112" s="13" t="s">
        <v>293</v>
      </c>
      <c r="E112" s="386" t="s">
        <v>58</v>
      </c>
      <c r="F112" s="387"/>
      <c r="G112" s="247"/>
      <c r="H112" s="217" t="s">
        <v>55</v>
      </c>
      <c r="I112" s="217"/>
      <c r="J112" s="217"/>
      <c r="K112" s="217" t="s">
        <v>55</v>
      </c>
      <c r="L112" s="217"/>
      <c r="M112" s="217"/>
      <c r="N112" s="217" t="str">
        <f t="shared" si="1"/>
        <v>Prioritise</v>
      </c>
    </row>
    <row r="113" spans="1:14" x14ac:dyDescent="0.35">
      <c r="A113" s="311" t="s">
        <v>282</v>
      </c>
      <c r="B113" s="315" t="s">
        <v>294</v>
      </c>
      <c r="C113" s="175" t="s">
        <v>288</v>
      </c>
      <c r="D113" s="13" t="s">
        <v>295</v>
      </c>
      <c r="E113" s="386" t="s">
        <v>58</v>
      </c>
      <c r="F113" s="387"/>
      <c r="G113" s="247"/>
      <c r="H113" s="217" t="s">
        <v>55</v>
      </c>
      <c r="I113" s="217"/>
      <c r="J113" s="217"/>
      <c r="K113" s="217"/>
      <c r="L113" s="217"/>
      <c r="M113" s="217"/>
      <c r="N113" s="217" t="str">
        <f t="shared" si="1"/>
        <v>Prioritise</v>
      </c>
    </row>
    <row r="114" spans="1:14" x14ac:dyDescent="0.35">
      <c r="A114" s="311" t="s">
        <v>282</v>
      </c>
      <c r="B114" s="315" t="s">
        <v>296</v>
      </c>
      <c r="C114" s="114" t="s">
        <v>288</v>
      </c>
      <c r="D114" s="13" t="s">
        <v>297</v>
      </c>
      <c r="E114" s="386" t="s">
        <v>58</v>
      </c>
      <c r="F114" s="387"/>
      <c r="G114" s="247"/>
      <c r="H114" s="217" t="s">
        <v>55</v>
      </c>
      <c r="I114" s="217"/>
      <c r="J114" s="217"/>
      <c r="K114" s="217"/>
      <c r="L114" s="217"/>
      <c r="M114" s="217"/>
      <c r="N114" s="217" t="str">
        <f t="shared" si="1"/>
        <v>Prioritise</v>
      </c>
    </row>
    <row r="115" spans="1:14" x14ac:dyDescent="0.35">
      <c r="A115" s="311" t="s">
        <v>282</v>
      </c>
      <c r="B115" s="315" t="s">
        <v>298</v>
      </c>
      <c r="C115" s="175" t="s">
        <v>288</v>
      </c>
      <c r="D115" s="13" t="s">
        <v>299</v>
      </c>
      <c r="E115" s="386" t="s">
        <v>300</v>
      </c>
      <c r="F115" s="387"/>
      <c r="G115" s="247"/>
      <c r="H115" s="217" t="s">
        <v>55</v>
      </c>
      <c r="I115" s="217" t="s">
        <v>55</v>
      </c>
      <c r="J115" s="217"/>
      <c r="K115" s="217" t="s">
        <v>55</v>
      </c>
      <c r="L115" s="217"/>
      <c r="M115" s="217"/>
      <c r="N115" s="217" t="str">
        <f t="shared" si="1"/>
        <v>Prioritise</v>
      </c>
    </row>
    <row r="116" spans="1:14" x14ac:dyDescent="0.35">
      <c r="A116" s="311" t="s">
        <v>282</v>
      </c>
      <c r="B116" s="315" t="s">
        <v>301</v>
      </c>
      <c r="C116" s="175" t="s">
        <v>288</v>
      </c>
      <c r="D116" s="13" t="s">
        <v>302</v>
      </c>
      <c r="E116" s="386" t="s">
        <v>300</v>
      </c>
      <c r="F116" s="387"/>
      <c r="G116" s="247"/>
      <c r="H116" s="217" t="s">
        <v>55</v>
      </c>
      <c r="I116" s="217" t="s">
        <v>55</v>
      </c>
      <c r="J116" s="217"/>
      <c r="K116" s="217" t="s">
        <v>55</v>
      </c>
      <c r="L116" s="217"/>
      <c r="M116" s="217"/>
      <c r="N116" s="217" t="str">
        <f t="shared" si="1"/>
        <v>Prioritise</v>
      </c>
    </row>
    <row r="117" spans="1:14" x14ac:dyDescent="0.35">
      <c r="A117" s="311" t="s">
        <v>282</v>
      </c>
      <c r="B117" s="315" t="s">
        <v>303</v>
      </c>
      <c r="C117" s="175" t="s">
        <v>288</v>
      </c>
      <c r="D117" s="13" t="s">
        <v>304</v>
      </c>
      <c r="E117" s="386" t="s">
        <v>58</v>
      </c>
      <c r="F117" s="387"/>
      <c r="G117" s="247"/>
      <c r="H117" s="217" t="s">
        <v>55</v>
      </c>
      <c r="I117" s="217" t="s">
        <v>55</v>
      </c>
      <c r="J117" s="217"/>
      <c r="K117" s="217" t="s">
        <v>55</v>
      </c>
      <c r="L117" s="217"/>
      <c r="M117" s="217"/>
      <c r="N117" s="217" t="str">
        <f t="shared" si="1"/>
        <v>Prioritise</v>
      </c>
    </row>
    <row r="118" spans="1:14" x14ac:dyDescent="0.35">
      <c r="A118" s="311" t="s">
        <v>282</v>
      </c>
      <c r="B118" s="315" t="s">
        <v>305</v>
      </c>
      <c r="C118" s="175" t="s">
        <v>288</v>
      </c>
      <c r="D118" s="13" t="s">
        <v>306</v>
      </c>
      <c r="E118" s="386" t="s">
        <v>58</v>
      </c>
      <c r="F118" s="387"/>
      <c r="G118" s="247"/>
      <c r="H118" s="217" t="s">
        <v>55</v>
      </c>
      <c r="I118" s="217" t="s">
        <v>55</v>
      </c>
      <c r="J118" s="217"/>
      <c r="K118" s="217"/>
      <c r="L118" s="217"/>
      <c r="M118" s="217"/>
      <c r="N118" s="217" t="str">
        <f t="shared" si="1"/>
        <v>Prioritise</v>
      </c>
    </row>
    <row r="119" spans="1:14" x14ac:dyDescent="0.35">
      <c r="A119" s="316" t="s">
        <v>282</v>
      </c>
      <c r="B119" s="317" t="s">
        <v>307</v>
      </c>
      <c r="C119" s="186" t="s">
        <v>288</v>
      </c>
      <c r="D119" s="90" t="s">
        <v>308</v>
      </c>
      <c r="E119" s="391" t="s">
        <v>58</v>
      </c>
      <c r="F119" s="390"/>
      <c r="G119" s="250"/>
      <c r="H119" s="251"/>
      <c r="I119" s="251"/>
      <c r="J119" s="251"/>
      <c r="K119" s="251"/>
      <c r="L119" s="251"/>
      <c r="M119" s="251"/>
      <c r="N119" s="251" t="str">
        <f t="shared" si="1"/>
        <v>Deprioritise</v>
      </c>
    </row>
    <row r="120" spans="1:14" x14ac:dyDescent="0.35">
      <c r="A120" s="318" t="s">
        <v>309</v>
      </c>
      <c r="B120" s="319" t="s">
        <v>310</v>
      </c>
      <c r="C120" s="177"/>
      <c r="D120" s="47" t="s">
        <v>311</v>
      </c>
      <c r="E120" s="392" t="s">
        <v>58</v>
      </c>
      <c r="F120" s="393"/>
      <c r="G120" s="252"/>
      <c r="H120" s="253"/>
      <c r="I120" s="253" t="s">
        <v>55</v>
      </c>
      <c r="J120" s="253"/>
      <c r="K120" s="253" t="s">
        <v>55</v>
      </c>
      <c r="L120" s="253"/>
      <c r="M120" s="253" t="s">
        <v>55</v>
      </c>
      <c r="N120" s="253" t="str">
        <f t="shared" si="1"/>
        <v>Prioritise</v>
      </c>
    </row>
    <row r="121" spans="1:14" x14ac:dyDescent="0.35">
      <c r="A121" s="311" t="s">
        <v>309</v>
      </c>
      <c r="B121" s="315" t="s">
        <v>312</v>
      </c>
      <c r="C121" s="172"/>
      <c r="D121" s="13" t="s">
        <v>313</v>
      </c>
      <c r="E121" s="386" t="s">
        <v>58</v>
      </c>
      <c r="F121" s="387"/>
      <c r="G121" s="247"/>
      <c r="H121" s="217"/>
      <c r="I121" s="217"/>
      <c r="J121" s="217"/>
      <c r="K121" s="217" t="s">
        <v>55</v>
      </c>
      <c r="L121" s="217"/>
      <c r="M121" s="217" t="s">
        <v>55</v>
      </c>
      <c r="N121" s="217" t="str">
        <f t="shared" si="1"/>
        <v>Prioritise</v>
      </c>
    </row>
    <row r="122" spans="1:14" ht="22" customHeight="1" x14ac:dyDescent="0.35">
      <c r="A122" s="311" t="s">
        <v>309</v>
      </c>
      <c r="B122" s="315" t="s">
        <v>314</v>
      </c>
      <c r="C122" s="172"/>
      <c r="D122" s="13" t="s">
        <v>315</v>
      </c>
      <c r="E122" s="386" t="s">
        <v>58</v>
      </c>
      <c r="F122" s="387"/>
      <c r="G122" s="247"/>
      <c r="H122" s="217"/>
      <c r="I122" s="217"/>
      <c r="J122" s="217"/>
      <c r="K122" s="217"/>
      <c r="L122" s="217"/>
      <c r="M122" s="217" t="s">
        <v>55</v>
      </c>
      <c r="N122" s="217" t="s">
        <v>316</v>
      </c>
    </row>
    <row r="123" spans="1:14" ht="28" customHeight="1" x14ac:dyDescent="0.35">
      <c r="A123" s="311" t="s">
        <v>309</v>
      </c>
      <c r="B123" s="315" t="s">
        <v>317</v>
      </c>
      <c r="C123" s="172"/>
      <c r="D123" s="13" t="s">
        <v>318</v>
      </c>
      <c r="E123" s="386" t="s">
        <v>58</v>
      </c>
      <c r="F123" s="387"/>
      <c r="G123" s="247"/>
      <c r="H123" s="217"/>
      <c r="I123" s="217"/>
      <c r="J123" s="217"/>
      <c r="K123" s="217"/>
      <c r="L123" s="217"/>
      <c r="M123" s="217"/>
      <c r="N123" s="217" t="str">
        <f t="shared" si="1"/>
        <v>Deprioritise</v>
      </c>
    </row>
    <row r="124" spans="1:14" x14ac:dyDescent="0.35">
      <c r="A124" s="311" t="s">
        <v>309</v>
      </c>
      <c r="B124" s="315" t="s">
        <v>319</v>
      </c>
      <c r="C124" s="172"/>
      <c r="D124" s="13" t="s">
        <v>320</v>
      </c>
      <c r="E124" s="386" t="s">
        <v>58</v>
      </c>
      <c r="F124" s="387"/>
      <c r="G124" s="247"/>
      <c r="H124" s="217"/>
      <c r="I124" s="217"/>
      <c r="J124" s="217"/>
      <c r="K124" s="217" t="s">
        <v>55</v>
      </c>
      <c r="L124" s="217"/>
      <c r="M124" s="217" t="s">
        <v>55</v>
      </c>
      <c r="N124" s="217" t="str">
        <f t="shared" si="1"/>
        <v>Prioritise</v>
      </c>
    </row>
    <row r="125" spans="1:14" x14ac:dyDescent="0.35">
      <c r="A125" s="311" t="s">
        <v>309</v>
      </c>
      <c r="B125" s="315" t="s">
        <v>321</v>
      </c>
      <c r="C125" s="172"/>
      <c r="D125" s="13" t="s">
        <v>322</v>
      </c>
      <c r="E125" s="386" t="s">
        <v>58</v>
      </c>
      <c r="F125" s="387"/>
      <c r="G125" s="247"/>
      <c r="H125" s="217"/>
      <c r="I125" s="217"/>
      <c r="J125" s="217"/>
      <c r="K125" s="217"/>
      <c r="L125" s="217"/>
      <c r="M125" s="217" t="s">
        <v>55</v>
      </c>
      <c r="N125" s="217" t="str">
        <f t="shared" si="1"/>
        <v>Prioritise</v>
      </c>
    </row>
    <row r="126" spans="1:14" x14ac:dyDescent="0.35">
      <c r="A126" s="311" t="s">
        <v>309</v>
      </c>
      <c r="B126" s="315" t="s">
        <v>323</v>
      </c>
      <c r="C126" s="172"/>
      <c r="D126" s="13" t="s">
        <v>324</v>
      </c>
      <c r="E126" s="386" t="s">
        <v>58</v>
      </c>
      <c r="F126" s="387"/>
      <c r="G126" s="247"/>
      <c r="H126" s="217"/>
      <c r="I126" s="217" t="s">
        <v>55</v>
      </c>
      <c r="J126" s="217"/>
      <c r="K126" s="217" t="s">
        <v>55</v>
      </c>
      <c r="L126" s="217"/>
      <c r="M126" s="217" t="s">
        <v>55</v>
      </c>
      <c r="N126" s="217" t="str">
        <f t="shared" si="1"/>
        <v>Prioritise</v>
      </c>
    </row>
    <row r="127" spans="1:14" x14ac:dyDescent="0.35">
      <c r="A127" s="311" t="s">
        <v>309</v>
      </c>
      <c r="B127" s="315" t="s">
        <v>325</v>
      </c>
      <c r="C127" s="172"/>
      <c r="D127" s="13" t="s">
        <v>326</v>
      </c>
      <c r="E127" s="386" t="s">
        <v>58</v>
      </c>
      <c r="F127" s="387"/>
      <c r="G127" s="247"/>
      <c r="H127" s="217"/>
      <c r="I127" s="217"/>
      <c r="J127" s="217"/>
      <c r="K127" s="217" t="s">
        <v>55</v>
      </c>
      <c r="L127" s="217"/>
      <c r="M127" s="217"/>
      <c r="N127" s="217" t="str">
        <f t="shared" si="1"/>
        <v>Prioritise</v>
      </c>
    </row>
    <row r="128" spans="1:14" x14ac:dyDescent="0.35">
      <c r="A128" s="311" t="s">
        <v>309</v>
      </c>
      <c r="B128" s="315" t="s">
        <v>327</v>
      </c>
      <c r="C128" s="172"/>
      <c r="D128" s="13" t="s">
        <v>328</v>
      </c>
      <c r="E128" s="386" t="s">
        <v>58</v>
      </c>
      <c r="F128" s="387"/>
      <c r="G128" s="247"/>
      <c r="H128" s="217"/>
      <c r="I128" s="217" t="s">
        <v>55</v>
      </c>
      <c r="J128" s="217"/>
      <c r="K128" s="217"/>
      <c r="L128" s="217"/>
      <c r="M128" s="217"/>
      <c r="N128" s="217" t="str">
        <f t="shared" si="1"/>
        <v>Prioritise</v>
      </c>
    </row>
    <row r="129" spans="1:14" x14ac:dyDescent="0.35">
      <c r="A129" s="311" t="s">
        <v>309</v>
      </c>
      <c r="B129" s="315" t="s">
        <v>329</v>
      </c>
      <c r="C129" s="172"/>
      <c r="D129" s="13" t="s">
        <v>330</v>
      </c>
      <c r="E129" s="386" t="s">
        <v>58</v>
      </c>
      <c r="F129" s="387"/>
      <c r="G129" s="247"/>
      <c r="H129" s="217"/>
      <c r="I129" s="217"/>
      <c r="J129" s="217"/>
      <c r="K129" s="217" t="s">
        <v>55</v>
      </c>
      <c r="L129" s="217"/>
      <c r="M129" s="217"/>
      <c r="N129" s="217" t="str">
        <f t="shared" si="1"/>
        <v>Prioritise</v>
      </c>
    </row>
    <row r="130" spans="1:14" x14ac:dyDescent="0.35">
      <c r="A130" s="311" t="s">
        <v>309</v>
      </c>
      <c r="B130" s="315" t="s">
        <v>331</v>
      </c>
      <c r="C130" s="172"/>
      <c r="D130" s="13" t="s">
        <v>332</v>
      </c>
      <c r="E130" s="386" t="s">
        <v>58</v>
      </c>
      <c r="F130" s="387"/>
      <c r="G130" s="247"/>
      <c r="H130" s="217" t="s">
        <v>55</v>
      </c>
      <c r="I130" s="217"/>
      <c r="J130" s="217"/>
      <c r="K130" s="217" t="s">
        <v>55</v>
      </c>
      <c r="L130" s="217"/>
      <c r="M130" s="217"/>
      <c r="N130" s="217" t="str">
        <f t="shared" si="1"/>
        <v>Prioritise</v>
      </c>
    </row>
    <row r="131" spans="1:14" x14ac:dyDescent="0.35">
      <c r="A131" s="311" t="s">
        <v>309</v>
      </c>
      <c r="B131" s="315" t="s">
        <v>333</v>
      </c>
      <c r="C131" s="172"/>
      <c r="D131" s="13" t="s">
        <v>334</v>
      </c>
      <c r="E131" s="386" t="s">
        <v>58</v>
      </c>
      <c r="F131" s="387"/>
      <c r="G131" s="247"/>
      <c r="H131" s="217"/>
      <c r="I131" s="217" t="s">
        <v>55</v>
      </c>
      <c r="J131" s="217"/>
      <c r="K131" s="217" t="s">
        <v>55</v>
      </c>
      <c r="L131" s="217"/>
      <c r="M131" s="217"/>
      <c r="N131" s="217" t="str">
        <f t="shared" ref="N131:N147" si="2">IF(COUNTBLANK(H131:M131)=6,"Deprioritise","Prioritise")</f>
        <v>Prioritise</v>
      </c>
    </row>
    <row r="132" spans="1:14" x14ac:dyDescent="0.35">
      <c r="A132" s="311" t="s">
        <v>309</v>
      </c>
      <c r="B132" s="315" t="s">
        <v>335</v>
      </c>
      <c r="C132" s="172"/>
      <c r="D132" s="13" t="s">
        <v>336</v>
      </c>
      <c r="E132" s="386" t="s">
        <v>58</v>
      </c>
      <c r="F132" s="387" t="s">
        <v>59</v>
      </c>
      <c r="G132" s="247"/>
      <c r="H132" s="217"/>
      <c r="I132" s="217" t="s">
        <v>55</v>
      </c>
      <c r="J132" s="217"/>
      <c r="K132" s="217" t="s">
        <v>55</v>
      </c>
      <c r="L132" s="217"/>
      <c r="M132" s="217"/>
      <c r="N132" s="217" t="str">
        <f t="shared" si="2"/>
        <v>Prioritise</v>
      </c>
    </row>
    <row r="133" spans="1:14" x14ac:dyDescent="0.35">
      <c r="A133" s="311" t="s">
        <v>309</v>
      </c>
      <c r="B133" s="315" t="s">
        <v>337</v>
      </c>
      <c r="C133" s="172"/>
      <c r="D133" s="13" t="s">
        <v>338</v>
      </c>
      <c r="E133" s="386" t="s">
        <v>84</v>
      </c>
      <c r="F133" s="387"/>
      <c r="G133" s="247"/>
      <c r="H133" s="217"/>
      <c r="I133" s="217" t="s">
        <v>55</v>
      </c>
      <c r="J133" s="217"/>
      <c r="K133" s="217" t="s">
        <v>55</v>
      </c>
      <c r="L133" s="217"/>
      <c r="M133" s="217"/>
      <c r="N133" s="217" t="str">
        <f t="shared" si="2"/>
        <v>Prioritise</v>
      </c>
    </row>
    <row r="134" spans="1:14" x14ac:dyDescent="0.35">
      <c r="A134" s="316" t="s">
        <v>309</v>
      </c>
      <c r="B134" s="317" t="s">
        <v>339</v>
      </c>
      <c r="C134" s="173"/>
      <c r="D134" s="90" t="s">
        <v>340</v>
      </c>
      <c r="E134" s="391" t="s">
        <v>58</v>
      </c>
      <c r="F134" s="390"/>
      <c r="G134" s="250"/>
      <c r="H134" s="251"/>
      <c r="I134" s="251" t="s">
        <v>55</v>
      </c>
      <c r="J134" s="251"/>
      <c r="K134" s="251" t="s">
        <v>55</v>
      </c>
      <c r="L134" s="251"/>
      <c r="M134" s="251"/>
      <c r="N134" s="251" t="str">
        <f t="shared" si="2"/>
        <v>Prioritise</v>
      </c>
    </row>
    <row r="135" spans="1:14" x14ac:dyDescent="0.35">
      <c r="A135" s="327" t="s">
        <v>341</v>
      </c>
      <c r="B135" s="328" t="s">
        <v>342</v>
      </c>
      <c r="C135" s="187"/>
      <c r="D135" s="188" t="s">
        <v>343</v>
      </c>
      <c r="E135" s="392" t="s">
        <v>54</v>
      </c>
      <c r="F135" s="393"/>
      <c r="G135" s="258"/>
      <c r="H135" s="259"/>
      <c r="I135" s="259"/>
      <c r="J135" s="259"/>
      <c r="K135" s="259"/>
      <c r="L135" s="259"/>
      <c r="M135" s="259"/>
      <c r="N135" s="259" t="str">
        <f t="shared" si="2"/>
        <v>Deprioritise</v>
      </c>
    </row>
    <row r="136" spans="1:14" x14ac:dyDescent="0.35">
      <c r="A136" s="311" t="s">
        <v>341</v>
      </c>
      <c r="B136" s="315" t="s">
        <v>342</v>
      </c>
      <c r="C136" s="175" t="s">
        <v>344</v>
      </c>
      <c r="D136" s="13" t="s">
        <v>345</v>
      </c>
      <c r="E136" s="386" t="s">
        <v>54</v>
      </c>
      <c r="F136" s="387"/>
      <c r="G136" s="247"/>
      <c r="H136" s="217"/>
      <c r="I136" s="217"/>
      <c r="J136" s="217"/>
      <c r="K136" s="217"/>
      <c r="L136" s="217"/>
      <c r="M136" s="217"/>
      <c r="N136" s="217" t="str">
        <f t="shared" si="2"/>
        <v>Deprioritise</v>
      </c>
    </row>
    <row r="137" spans="1:14" x14ac:dyDescent="0.35">
      <c r="A137" s="311" t="s">
        <v>341</v>
      </c>
      <c r="B137" s="315" t="s">
        <v>346</v>
      </c>
      <c r="C137" s="172"/>
      <c r="D137" s="13" t="s">
        <v>347</v>
      </c>
      <c r="E137" s="386" t="s">
        <v>58</v>
      </c>
      <c r="F137" s="387" t="s">
        <v>59</v>
      </c>
      <c r="G137" s="247"/>
      <c r="H137" s="217"/>
      <c r="I137" s="217"/>
      <c r="J137" s="217"/>
      <c r="K137" s="217"/>
      <c r="L137" s="217"/>
      <c r="M137" s="217"/>
      <c r="N137" s="217" t="str">
        <f t="shared" si="2"/>
        <v>Deprioritise</v>
      </c>
    </row>
    <row r="138" spans="1:14" x14ac:dyDescent="0.35">
      <c r="A138" s="311" t="s">
        <v>341</v>
      </c>
      <c r="B138" s="315" t="s">
        <v>348</v>
      </c>
      <c r="C138" s="172"/>
      <c r="D138" s="13" t="s">
        <v>349</v>
      </c>
      <c r="E138" s="386" t="s">
        <v>58</v>
      </c>
      <c r="F138" s="387" t="s">
        <v>59</v>
      </c>
      <c r="G138" s="247" t="s">
        <v>55</v>
      </c>
      <c r="H138" s="217"/>
      <c r="I138" s="217"/>
      <c r="J138" s="217"/>
      <c r="K138" s="217"/>
      <c r="L138" s="217"/>
      <c r="M138" s="217" t="s">
        <v>55</v>
      </c>
      <c r="N138" s="217" t="str">
        <f t="shared" si="2"/>
        <v>Prioritise</v>
      </c>
    </row>
    <row r="139" spans="1:14" x14ac:dyDescent="0.35">
      <c r="A139" s="311" t="s">
        <v>341</v>
      </c>
      <c r="B139" s="315" t="s">
        <v>348</v>
      </c>
      <c r="C139" s="172"/>
      <c r="D139" s="13" t="s">
        <v>350</v>
      </c>
      <c r="E139" s="386" t="s">
        <v>58</v>
      </c>
      <c r="F139" s="387" t="s">
        <v>59</v>
      </c>
      <c r="G139" s="247" t="s">
        <v>55</v>
      </c>
      <c r="H139" s="217"/>
      <c r="I139" s="217"/>
      <c r="J139" s="217"/>
      <c r="K139" s="217"/>
      <c r="L139" s="217"/>
      <c r="M139" s="217" t="s">
        <v>55</v>
      </c>
      <c r="N139" s="217" t="str">
        <f t="shared" si="2"/>
        <v>Prioritise</v>
      </c>
    </row>
    <row r="140" spans="1:14" x14ac:dyDescent="0.35">
      <c r="A140" s="311" t="s">
        <v>341</v>
      </c>
      <c r="B140" s="315" t="s">
        <v>348</v>
      </c>
      <c r="C140" s="172"/>
      <c r="D140" s="13" t="s">
        <v>351</v>
      </c>
      <c r="E140" s="386" t="s">
        <v>58</v>
      </c>
      <c r="F140" s="387" t="s">
        <v>59</v>
      </c>
      <c r="G140" s="247" t="s">
        <v>55</v>
      </c>
      <c r="H140" s="217"/>
      <c r="I140" s="217"/>
      <c r="J140" s="217"/>
      <c r="K140" s="217"/>
      <c r="L140" s="217"/>
      <c r="M140" s="217" t="s">
        <v>55</v>
      </c>
      <c r="N140" s="217" t="str">
        <f t="shared" si="2"/>
        <v>Prioritise</v>
      </c>
    </row>
    <row r="141" spans="1:14" x14ac:dyDescent="0.35">
      <c r="A141" s="311" t="s">
        <v>341</v>
      </c>
      <c r="B141" s="315" t="s">
        <v>348</v>
      </c>
      <c r="C141" s="172"/>
      <c r="D141" s="13" t="s">
        <v>352</v>
      </c>
      <c r="E141" s="386" t="s">
        <v>58</v>
      </c>
      <c r="F141" s="387" t="s">
        <v>59</v>
      </c>
      <c r="G141" s="247" t="s">
        <v>55</v>
      </c>
      <c r="H141" s="217"/>
      <c r="I141" s="217"/>
      <c r="J141" s="217"/>
      <c r="K141" s="217"/>
      <c r="L141" s="217"/>
      <c r="M141" s="217" t="s">
        <v>55</v>
      </c>
      <c r="N141" s="217" t="str">
        <f t="shared" si="2"/>
        <v>Prioritise</v>
      </c>
    </row>
    <row r="142" spans="1:14" x14ac:dyDescent="0.35">
      <c r="A142" s="311" t="s">
        <v>341</v>
      </c>
      <c r="B142" s="315" t="s">
        <v>348</v>
      </c>
      <c r="C142" s="172"/>
      <c r="D142" s="13" t="s">
        <v>353</v>
      </c>
      <c r="E142" s="386" t="s">
        <v>58</v>
      </c>
      <c r="F142" s="387" t="s">
        <v>59</v>
      </c>
      <c r="G142" s="247" t="s">
        <v>55</v>
      </c>
      <c r="H142" s="217"/>
      <c r="I142" s="217"/>
      <c r="J142" s="217"/>
      <c r="K142" s="217"/>
      <c r="L142" s="217"/>
      <c r="M142" s="217" t="s">
        <v>55</v>
      </c>
      <c r="N142" s="217" t="str">
        <f t="shared" si="2"/>
        <v>Prioritise</v>
      </c>
    </row>
    <row r="143" spans="1:14" x14ac:dyDescent="0.35">
      <c r="A143" s="311" t="s">
        <v>341</v>
      </c>
      <c r="B143" s="315" t="s">
        <v>348</v>
      </c>
      <c r="C143" s="172"/>
      <c r="D143" s="13" t="s">
        <v>354</v>
      </c>
      <c r="E143" s="386" t="s">
        <v>58</v>
      </c>
      <c r="F143" s="387" t="s">
        <v>59</v>
      </c>
      <c r="G143" s="247" t="s">
        <v>55</v>
      </c>
      <c r="H143" s="217"/>
      <c r="I143" s="217"/>
      <c r="J143" s="217"/>
      <c r="K143" s="217"/>
      <c r="L143" s="217"/>
      <c r="M143" s="217" t="s">
        <v>55</v>
      </c>
      <c r="N143" s="217" t="str">
        <f t="shared" si="2"/>
        <v>Prioritise</v>
      </c>
    </row>
    <row r="144" spans="1:14" x14ac:dyDescent="0.35">
      <c r="A144" s="311" t="s">
        <v>341</v>
      </c>
      <c r="B144" s="315" t="s">
        <v>348</v>
      </c>
      <c r="C144" s="172"/>
      <c r="D144" s="13" t="s">
        <v>355</v>
      </c>
      <c r="E144" s="386" t="s">
        <v>58</v>
      </c>
      <c r="F144" s="387" t="s">
        <v>59</v>
      </c>
      <c r="G144" s="247" t="s">
        <v>55</v>
      </c>
      <c r="H144" s="217"/>
      <c r="I144" s="217"/>
      <c r="J144" s="217"/>
      <c r="K144" s="217"/>
      <c r="L144" s="217"/>
      <c r="M144" s="217" t="s">
        <v>55</v>
      </c>
      <c r="N144" s="217" t="str">
        <f t="shared" si="2"/>
        <v>Prioritise</v>
      </c>
    </row>
    <row r="145" spans="1:14" x14ac:dyDescent="0.35">
      <c r="A145" s="311" t="s">
        <v>341</v>
      </c>
      <c r="B145" s="315" t="s">
        <v>348</v>
      </c>
      <c r="C145" s="172"/>
      <c r="D145" s="13" t="s">
        <v>356</v>
      </c>
      <c r="E145" s="386" t="s">
        <v>58</v>
      </c>
      <c r="F145" s="387" t="s">
        <v>59</v>
      </c>
      <c r="G145" s="247" t="s">
        <v>55</v>
      </c>
      <c r="H145" s="217"/>
      <c r="I145" s="217"/>
      <c r="J145" s="217"/>
      <c r="K145" s="217"/>
      <c r="L145" s="217"/>
      <c r="M145" s="217" t="s">
        <v>55</v>
      </c>
      <c r="N145" s="217" t="str">
        <f t="shared" si="2"/>
        <v>Prioritise</v>
      </c>
    </row>
    <row r="146" spans="1:14" x14ac:dyDescent="0.35">
      <c r="A146" s="311" t="s">
        <v>341</v>
      </c>
      <c r="B146" s="315" t="s">
        <v>348</v>
      </c>
      <c r="C146" s="172"/>
      <c r="D146" s="13" t="s">
        <v>357</v>
      </c>
      <c r="E146" s="386" t="s">
        <v>58</v>
      </c>
      <c r="F146" s="387" t="s">
        <v>59</v>
      </c>
      <c r="G146" s="247" t="s">
        <v>55</v>
      </c>
      <c r="H146" s="217"/>
      <c r="I146" s="217"/>
      <c r="J146" s="217"/>
      <c r="K146" s="217"/>
      <c r="L146" s="217"/>
      <c r="M146" s="217" t="s">
        <v>55</v>
      </c>
      <c r="N146" s="217" t="str">
        <f t="shared" si="2"/>
        <v>Prioritise</v>
      </c>
    </row>
    <row r="147" spans="1:14" ht="15" thickBot="1" x14ac:dyDescent="0.4">
      <c r="A147" s="313" t="s">
        <v>341</v>
      </c>
      <c r="B147" s="326" t="s">
        <v>358</v>
      </c>
      <c r="C147" s="183"/>
      <c r="D147" s="54" t="s">
        <v>359</v>
      </c>
      <c r="E147" s="388" t="s">
        <v>58</v>
      </c>
      <c r="F147" s="389"/>
      <c r="G147" s="260"/>
      <c r="H147" s="260"/>
      <c r="I147" s="260"/>
      <c r="J147" s="248"/>
      <c r="K147" s="248"/>
      <c r="L147" s="248"/>
      <c r="M147" s="248" t="s">
        <v>55</v>
      </c>
      <c r="N147" s="248" t="str">
        <f t="shared" si="2"/>
        <v>Prioritise</v>
      </c>
    </row>
    <row r="148" spans="1:14" x14ac:dyDescent="0.35">
      <c r="A148" s="310"/>
      <c r="B148" s="310"/>
      <c r="E148" s="310"/>
      <c r="F148" s="310"/>
      <c r="G148" s="309"/>
      <c r="H148" s="309"/>
      <c r="I148" s="309"/>
      <c r="J148" s="309"/>
      <c r="K148" s="309"/>
      <c r="L148" s="309"/>
      <c r="M148" s="309"/>
      <c r="N148" s="309"/>
    </row>
    <row r="149" spans="1:14" x14ac:dyDescent="0.35">
      <c r="A149" s="310"/>
      <c r="B149" s="310"/>
      <c r="E149" s="310"/>
      <c r="F149" s="310"/>
      <c r="G149" s="309"/>
      <c r="H149" s="309"/>
      <c r="I149" s="309"/>
      <c r="J149" s="309"/>
      <c r="K149" s="309"/>
      <c r="L149" s="309"/>
      <c r="M149" s="309"/>
      <c r="N149" s="309"/>
    </row>
    <row r="150" spans="1:14" x14ac:dyDescent="0.35">
      <c r="A150" s="310"/>
      <c r="B150" s="310"/>
      <c r="E150" s="310"/>
      <c r="F150" s="310"/>
      <c r="G150" s="309"/>
      <c r="H150" s="309"/>
      <c r="I150" s="309"/>
      <c r="J150" s="309"/>
      <c r="K150" s="309"/>
      <c r="L150" s="309"/>
      <c r="M150" s="309"/>
      <c r="N150" s="309"/>
    </row>
    <row r="151" spans="1:14" x14ac:dyDescent="0.35">
      <c r="A151" s="310"/>
      <c r="B151" s="310"/>
      <c r="E151" s="310"/>
      <c r="F151" s="310"/>
      <c r="G151" s="309"/>
      <c r="H151" s="309"/>
      <c r="I151" s="309"/>
      <c r="J151" s="309"/>
      <c r="K151" s="309"/>
      <c r="L151" s="309"/>
      <c r="M151" s="309"/>
      <c r="N151" s="309"/>
    </row>
    <row r="152" spans="1:14" x14ac:dyDescent="0.35">
      <c r="A152" s="310"/>
      <c r="B152" s="310"/>
      <c r="E152" s="310"/>
      <c r="F152" s="310"/>
      <c r="G152" s="309"/>
      <c r="H152" s="309"/>
      <c r="I152" s="309"/>
      <c r="J152" s="309"/>
      <c r="K152" s="309"/>
      <c r="L152" s="309"/>
      <c r="M152" s="309"/>
      <c r="N152" s="309"/>
    </row>
    <row r="153" spans="1:14" x14ac:dyDescent="0.35">
      <c r="A153" s="310"/>
      <c r="B153" s="310"/>
      <c r="E153" s="310"/>
      <c r="F153" s="310"/>
      <c r="G153" s="309"/>
      <c r="H153" s="309"/>
      <c r="I153" s="309"/>
      <c r="J153" s="309"/>
      <c r="K153" s="309"/>
      <c r="L153" s="309"/>
      <c r="M153" s="309"/>
      <c r="N153" s="309"/>
    </row>
    <row r="154" spans="1:14" x14ac:dyDescent="0.35">
      <c r="A154" s="310"/>
      <c r="B154" s="310"/>
      <c r="E154" s="310"/>
      <c r="F154" s="310"/>
      <c r="G154" s="309"/>
      <c r="H154" s="309"/>
      <c r="I154" s="309"/>
      <c r="J154" s="309"/>
      <c r="K154" s="309"/>
      <c r="L154" s="309"/>
      <c r="M154" s="309"/>
      <c r="N154" s="309"/>
    </row>
    <row r="155" spans="1:14" x14ac:dyDescent="0.35">
      <c r="A155" s="310"/>
      <c r="B155" s="310"/>
      <c r="E155" s="310"/>
      <c r="F155" s="310"/>
      <c r="G155" s="309"/>
      <c r="H155" s="309"/>
      <c r="I155" s="309"/>
      <c r="J155" s="309"/>
      <c r="K155" s="309"/>
      <c r="L155" s="309"/>
      <c r="M155" s="309"/>
      <c r="N155" s="309"/>
    </row>
    <row r="156" spans="1:14" x14ac:dyDescent="0.35">
      <c r="A156" s="310"/>
      <c r="B156" s="310"/>
      <c r="E156" s="310"/>
      <c r="F156" s="310"/>
      <c r="G156" s="309"/>
      <c r="H156" s="309"/>
      <c r="I156" s="309"/>
      <c r="J156" s="309"/>
      <c r="K156" s="309"/>
      <c r="L156" s="309"/>
      <c r="M156" s="309"/>
      <c r="N156" s="309"/>
    </row>
    <row r="157" spans="1:14" x14ac:dyDescent="0.35">
      <c r="A157" s="310"/>
      <c r="B157" s="310"/>
      <c r="E157" s="310"/>
      <c r="F157" s="310"/>
      <c r="G157" s="309"/>
      <c r="H157" s="309"/>
      <c r="I157" s="309"/>
      <c r="J157" s="309"/>
      <c r="K157" s="309"/>
      <c r="L157" s="309"/>
      <c r="M157" s="309"/>
      <c r="N157" s="309"/>
    </row>
    <row r="158" spans="1:14" x14ac:dyDescent="0.35">
      <c r="A158" s="310"/>
      <c r="B158" s="310"/>
      <c r="E158" s="310"/>
      <c r="F158" s="310"/>
      <c r="G158" s="309"/>
      <c r="H158" s="309"/>
      <c r="I158" s="309"/>
      <c r="J158" s="309"/>
      <c r="K158" s="309"/>
      <c r="L158" s="309"/>
      <c r="M158" s="309"/>
      <c r="N158" s="309"/>
    </row>
    <row r="159" spans="1:14" x14ac:dyDescent="0.35">
      <c r="A159" s="310"/>
      <c r="B159" s="310"/>
      <c r="E159" s="310"/>
      <c r="F159" s="310"/>
      <c r="G159" s="309"/>
      <c r="H159" s="309"/>
      <c r="I159" s="309"/>
      <c r="J159" s="309"/>
      <c r="K159" s="309"/>
      <c r="L159" s="309"/>
      <c r="M159" s="309"/>
      <c r="N159" s="309"/>
    </row>
    <row r="160" spans="1:14" x14ac:dyDescent="0.35">
      <c r="A160" s="310"/>
      <c r="B160" s="310"/>
      <c r="E160" s="310"/>
      <c r="F160" s="310"/>
      <c r="G160" s="309"/>
      <c r="H160" s="309"/>
      <c r="I160" s="309"/>
      <c r="J160" s="309"/>
      <c r="K160" s="309"/>
      <c r="L160" s="309"/>
      <c r="M160" s="309"/>
      <c r="N160" s="309"/>
    </row>
    <row r="161" spans="1:14" x14ac:dyDescent="0.35">
      <c r="A161" s="310"/>
      <c r="B161" s="310"/>
      <c r="E161" s="310"/>
      <c r="F161" s="310"/>
      <c r="G161" s="309"/>
      <c r="H161" s="309"/>
      <c r="I161" s="309"/>
      <c r="J161" s="309"/>
      <c r="K161" s="309"/>
      <c r="L161" s="309"/>
      <c r="M161" s="309"/>
      <c r="N161" s="309"/>
    </row>
    <row r="162" spans="1:14" x14ac:dyDescent="0.35">
      <c r="A162" s="310"/>
      <c r="B162" s="310"/>
      <c r="E162" s="310"/>
      <c r="F162" s="310"/>
      <c r="G162" s="309"/>
      <c r="H162" s="309"/>
      <c r="I162" s="309"/>
      <c r="J162" s="309"/>
      <c r="K162" s="309"/>
      <c r="L162" s="309"/>
      <c r="M162" s="309"/>
      <c r="N162" s="309"/>
    </row>
    <row r="163" spans="1:14" x14ac:dyDescent="0.35">
      <c r="A163" s="310"/>
      <c r="B163" s="310"/>
      <c r="E163" s="310"/>
      <c r="F163" s="310"/>
      <c r="G163" s="309"/>
      <c r="H163" s="309"/>
      <c r="I163" s="309"/>
      <c r="J163" s="309"/>
      <c r="K163" s="309"/>
      <c r="L163" s="309"/>
      <c r="M163" s="309"/>
      <c r="N163" s="309"/>
    </row>
    <row r="164" spans="1:14" x14ac:dyDescent="0.35">
      <c r="A164" s="310"/>
      <c r="B164" s="310"/>
      <c r="E164" s="310"/>
      <c r="F164" s="310"/>
      <c r="G164" s="309"/>
      <c r="H164" s="309"/>
      <c r="I164" s="309"/>
      <c r="J164" s="309"/>
      <c r="K164" s="309"/>
      <c r="L164" s="309"/>
      <c r="M164" s="309"/>
      <c r="N164" s="309"/>
    </row>
    <row r="165" spans="1:14" x14ac:dyDescent="0.35">
      <c r="A165" s="310"/>
      <c r="B165" s="310"/>
      <c r="E165" s="310"/>
      <c r="F165" s="310"/>
      <c r="G165" s="309"/>
      <c r="H165" s="309"/>
      <c r="I165" s="309"/>
      <c r="J165" s="309"/>
      <c r="K165" s="309"/>
      <c r="L165" s="309"/>
      <c r="M165" s="309"/>
      <c r="N165" s="309"/>
    </row>
    <row r="166" spans="1:14" x14ac:dyDescent="0.35">
      <c r="A166" s="310"/>
      <c r="B166" s="310"/>
      <c r="E166" s="310"/>
      <c r="F166" s="310"/>
      <c r="G166" s="309"/>
      <c r="H166" s="309"/>
      <c r="I166" s="309"/>
      <c r="J166" s="309"/>
      <c r="K166" s="309"/>
      <c r="L166" s="309"/>
      <c r="M166" s="309"/>
      <c r="N166" s="309"/>
    </row>
    <row r="167" spans="1:14" x14ac:dyDescent="0.35">
      <c r="A167" s="310"/>
      <c r="B167" s="310"/>
      <c r="E167" s="310"/>
      <c r="F167" s="310"/>
      <c r="G167" s="309"/>
      <c r="H167" s="309"/>
      <c r="I167" s="309"/>
      <c r="J167" s="309"/>
      <c r="K167" s="309"/>
      <c r="L167" s="309"/>
      <c r="M167" s="309"/>
      <c r="N167" s="309"/>
    </row>
    <row r="168" spans="1:14" x14ac:dyDescent="0.35">
      <c r="A168" s="310"/>
      <c r="B168" s="310"/>
      <c r="E168" s="310"/>
      <c r="F168" s="310"/>
      <c r="G168" s="309"/>
      <c r="H168" s="309"/>
      <c r="I168" s="309"/>
      <c r="J168" s="309"/>
      <c r="K168" s="309"/>
      <c r="L168" s="309"/>
      <c r="M168" s="309"/>
      <c r="N168" s="309"/>
    </row>
    <row r="169" spans="1:14" x14ac:dyDescent="0.35">
      <c r="A169" s="310"/>
      <c r="B169" s="310"/>
      <c r="E169" s="310"/>
      <c r="F169" s="310"/>
      <c r="G169" s="309"/>
      <c r="H169" s="309"/>
      <c r="I169" s="309"/>
      <c r="J169" s="309"/>
      <c r="K169" s="309"/>
      <c r="L169" s="309"/>
      <c r="M169" s="309"/>
      <c r="N169" s="309"/>
    </row>
    <row r="170" spans="1:14" x14ac:dyDescent="0.35">
      <c r="A170" s="310"/>
      <c r="B170" s="310"/>
      <c r="E170" s="310"/>
      <c r="F170" s="310"/>
      <c r="G170" s="309"/>
      <c r="H170" s="309"/>
      <c r="I170" s="309"/>
      <c r="J170" s="309"/>
      <c r="K170" s="309"/>
      <c r="L170" s="309"/>
      <c r="M170" s="309"/>
      <c r="N170" s="309"/>
    </row>
    <row r="171" spans="1:14" x14ac:dyDescent="0.35">
      <c r="A171" s="310"/>
      <c r="B171" s="310"/>
      <c r="E171" s="310"/>
      <c r="F171" s="310"/>
      <c r="G171" s="309"/>
      <c r="H171" s="309"/>
      <c r="I171" s="309"/>
      <c r="J171" s="309"/>
      <c r="K171" s="309"/>
      <c r="L171" s="309"/>
      <c r="M171" s="309"/>
      <c r="N171" s="309"/>
    </row>
    <row r="172" spans="1:14" x14ac:dyDescent="0.35">
      <c r="A172" s="310"/>
      <c r="B172" s="310"/>
      <c r="E172" s="310"/>
      <c r="F172" s="310"/>
      <c r="G172" s="309"/>
      <c r="H172" s="309"/>
      <c r="I172" s="309"/>
      <c r="J172" s="309"/>
      <c r="K172" s="309"/>
      <c r="L172" s="309"/>
      <c r="M172" s="309"/>
      <c r="N172" s="309"/>
    </row>
    <row r="173" spans="1:14" x14ac:dyDescent="0.35">
      <c r="A173" s="310"/>
      <c r="B173" s="310"/>
      <c r="E173" s="310"/>
      <c r="F173" s="310"/>
      <c r="G173" s="309"/>
      <c r="H173" s="309"/>
      <c r="I173" s="309"/>
      <c r="J173" s="309"/>
      <c r="K173" s="309"/>
      <c r="L173" s="309"/>
      <c r="M173" s="309"/>
      <c r="N173" s="309"/>
    </row>
    <row r="174" spans="1:14" x14ac:dyDescent="0.35">
      <c r="A174" s="310"/>
      <c r="B174" s="310"/>
      <c r="E174" s="310"/>
      <c r="F174" s="310"/>
      <c r="G174" s="309"/>
      <c r="H174" s="309"/>
      <c r="I174" s="309"/>
      <c r="J174" s="309"/>
      <c r="K174" s="309"/>
      <c r="L174" s="309"/>
      <c r="M174" s="309"/>
      <c r="N174" s="309"/>
    </row>
    <row r="175" spans="1:14" x14ac:dyDescent="0.35">
      <c r="A175" s="310"/>
      <c r="B175" s="310"/>
      <c r="E175" s="310"/>
      <c r="F175" s="310"/>
      <c r="G175" s="309"/>
      <c r="H175" s="309"/>
      <c r="I175" s="309"/>
      <c r="J175" s="309"/>
      <c r="K175" s="309"/>
      <c r="L175" s="309"/>
      <c r="M175" s="309"/>
      <c r="N175" s="309"/>
    </row>
    <row r="176" spans="1:14" x14ac:dyDescent="0.35">
      <c r="A176" s="310"/>
      <c r="B176" s="310"/>
      <c r="E176" s="310"/>
      <c r="F176" s="310"/>
      <c r="G176" s="309"/>
      <c r="H176" s="309"/>
      <c r="I176" s="309"/>
      <c r="J176" s="309"/>
      <c r="K176" s="309"/>
      <c r="L176" s="309"/>
      <c r="M176" s="309"/>
      <c r="N176" s="309"/>
    </row>
    <row r="177" spans="1:14" x14ac:dyDescent="0.35">
      <c r="A177" s="310"/>
      <c r="B177" s="310"/>
      <c r="E177" s="310"/>
      <c r="F177" s="310"/>
      <c r="G177" s="309"/>
      <c r="H177" s="309"/>
      <c r="I177" s="309"/>
      <c r="J177" s="309"/>
      <c r="K177" s="309"/>
      <c r="L177" s="309"/>
      <c r="M177" s="309"/>
      <c r="N177" s="309"/>
    </row>
    <row r="178" spans="1:14" x14ac:dyDescent="0.35">
      <c r="A178" s="310"/>
      <c r="B178" s="310"/>
      <c r="E178" s="310"/>
      <c r="F178" s="310"/>
      <c r="G178" s="309"/>
      <c r="H178" s="309"/>
      <c r="I178" s="309"/>
      <c r="J178" s="309"/>
      <c r="K178" s="309"/>
      <c r="L178" s="309"/>
      <c r="M178" s="309"/>
      <c r="N178" s="309"/>
    </row>
    <row r="179" spans="1:14" x14ac:dyDescent="0.35">
      <c r="A179" s="310"/>
      <c r="B179" s="310"/>
      <c r="E179" s="310"/>
      <c r="F179" s="310"/>
      <c r="G179" s="309"/>
      <c r="H179" s="309"/>
      <c r="I179" s="309"/>
      <c r="J179" s="309"/>
      <c r="K179" s="309"/>
      <c r="L179" s="309"/>
      <c r="M179" s="309"/>
      <c r="N179" s="309"/>
    </row>
    <row r="180" spans="1:14" x14ac:dyDescent="0.35">
      <c r="A180" s="310"/>
      <c r="B180" s="310"/>
      <c r="E180" s="310"/>
      <c r="F180" s="310"/>
      <c r="G180" s="309"/>
      <c r="H180" s="309"/>
      <c r="I180" s="309"/>
      <c r="J180" s="309"/>
      <c r="K180" s="309"/>
      <c r="L180" s="309"/>
      <c r="M180" s="309"/>
      <c r="N180" s="309"/>
    </row>
    <row r="181" spans="1:14" x14ac:dyDescent="0.35">
      <c r="A181" s="310"/>
      <c r="B181" s="310"/>
      <c r="E181" s="310"/>
      <c r="F181" s="310"/>
      <c r="G181" s="309"/>
      <c r="H181" s="309"/>
      <c r="I181" s="309"/>
      <c r="J181" s="309"/>
      <c r="K181" s="309"/>
      <c r="L181" s="309"/>
      <c r="M181" s="309"/>
      <c r="N181" s="309"/>
    </row>
    <row r="182" spans="1:14" x14ac:dyDescent="0.35">
      <c r="A182" s="310"/>
      <c r="B182" s="310"/>
      <c r="E182" s="310"/>
      <c r="F182" s="310"/>
      <c r="G182" s="309"/>
      <c r="H182" s="309"/>
      <c r="I182" s="309"/>
      <c r="J182" s="309"/>
      <c r="K182" s="309"/>
      <c r="L182" s="309"/>
      <c r="M182" s="309"/>
      <c r="N182" s="309"/>
    </row>
    <row r="183" spans="1:14" x14ac:dyDescent="0.35">
      <c r="A183" s="310"/>
      <c r="B183" s="310"/>
      <c r="E183" s="310"/>
      <c r="F183" s="310"/>
      <c r="G183" s="309"/>
      <c r="H183" s="309"/>
      <c r="I183" s="309"/>
      <c r="J183" s="309"/>
      <c r="K183" s="309"/>
      <c r="L183" s="309"/>
      <c r="M183" s="309"/>
      <c r="N183" s="309"/>
    </row>
    <row r="184" spans="1:14" x14ac:dyDescent="0.35">
      <c r="A184" s="310"/>
      <c r="B184" s="310"/>
      <c r="E184" s="310"/>
      <c r="F184" s="310"/>
      <c r="G184" s="309"/>
      <c r="H184" s="309"/>
      <c r="I184" s="309"/>
      <c r="J184" s="309"/>
      <c r="K184" s="309"/>
      <c r="L184" s="309"/>
      <c r="M184" s="309"/>
      <c r="N184" s="309"/>
    </row>
    <row r="185" spans="1:14" x14ac:dyDescent="0.35">
      <c r="A185" s="310"/>
      <c r="B185" s="310"/>
      <c r="E185" s="310"/>
      <c r="F185" s="310"/>
      <c r="G185" s="309"/>
      <c r="H185" s="309"/>
      <c r="I185" s="309"/>
      <c r="J185" s="309"/>
      <c r="K185" s="309"/>
      <c r="L185" s="309"/>
      <c r="M185" s="309"/>
      <c r="N185" s="309"/>
    </row>
    <row r="186" spans="1:14" x14ac:dyDescent="0.35">
      <c r="A186" s="310"/>
      <c r="B186" s="310"/>
      <c r="E186" s="310"/>
      <c r="F186" s="310"/>
      <c r="G186" s="309"/>
      <c r="H186" s="309"/>
      <c r="I186" s="309"/>
      <c r="J186" s="309"/>
      <c r="K186" s="309"/>
      <c r="L186" s="309"/>
      <c r="M186" s="309"/>
      <c r="N186" s="309"/>
    </row>
    <row r="187" spans="1:14" x14ac:dyDescent="0.35">
      <c r="A187" s="310"/>
      <c r="B187" s="310"/>
      <c r="E187" s="310"/>
      <c r="F187" s="310"/>
      <c r="G187" s="309"/>
      <c r="H187" s="309"/>
      <c r="I187" s="309"/>
      <c r="J187" s="309"/>
      <c r="K187" s="309"/>
      <c r="L187" s="309"/>
      <c r="M187" s="309"/>
      <c r="N187" s="309"/>
    </row>
    <row r="188" spans="1:14" x14ac:dyDescent="0.35">
      <c r="A188" s="310"/>
      <c r="B188" s="310"/>
      <c r="E188" s="310"/>
      <c r="F188" s="310"/>
      <c r="G188" s="309"/>
      <c r="H188" s="309"/>
      <c r="I188" s="309"/>
      <c r="J188" s="309"/>
      <c r="K188" s="309"/>
      <c r="L188" s="309"/>
      <c r="M188" s="309"/>
      <c r="N188" s="309"/>
    </row>
    <row r="189" spans="1:14" x14ac:dyDescent="0.35">
      <c r="A189" s="310"/>
      <c r="B189" s="310"/>
      <c r="E189" s="310"/>
      <c r="F189" s="310"/>
      <c r="G189" s="309"/>
      <c r="H189" s="309"/>
      <c r="I189" s="309"/>
      <c r="J189" s="309"/>
      <c r="K189" s="309"/>
      <c r="L189" s="309"/>
      <c r="M189" s="309"/>
      <c r="N189" s="309"/>
    </row>
    <row r="190" spans="1:14" x14ac:dyDescent="0.35">
      <c r="A190" s="310"/>
      <c r="B190" s="310"/>
      <c r="E190" s="310"/>
      <c r="F190" s="310"/>
      <c r="G190" s="309"/>
      <c r="H190" s="309"/>
      <c r="I190" s="309"/>
      <c r="J190" s="309"/>
      <c r="K190" s="309"/>
      <c r="L190" s="309"/>
      <c r="M190" s="309"/>
      <c r="N190" s="309"/>
    </row>
    <row r="191" spans="1:14" x14ac:dyDescent="0.35">
      <c r="A191" s="310"/>
      <c r="B191" s="310"/>
      <c r="E191" s="310"/>
      <c r="F191" s="310"/>
      <c r="G191" s="309"/>
      <c r="H191" s="309"/>
      <c r="I191" s="309"/>
      <c r="J191" s="309"/>
      <c r="K191" s="309"/>
      <c r="L191" s="309"/>
      <c r="M191" s="309"/>
      <c r="N191" s="309"/>
    </row>
    <row r="192" spans="1:14" x14ac:dyDescent="0.35">
      <c r="A192" s="310"/>
      <c r="B192" s="310"/>
      <c r="E192" s="310"/>
      <c r="F192" s="310"/>
      <c r="G192" s="309"/>
      <c r="H192" s="309"/>
      <c r="I192" s="309"/>
      <c r="J192" s="309"/>
      <c r="K192" s="309"/>
      <c r="L192" s="309"/>
      <c r="M192" s="309"/>
      <c r="N192" s="309"/>
    </row>
    <row r="193" spans="1:14" x14ac:dyDescent="0.35">
      <c r="A193" s="310"/>
      <c r="B193" s="310"/>
      <c r="E193" s="310"/>
      <c r="F193" s="310"/>
      <c r="G193" s="309"/>
      <c r="H193" s="309"/>
      <c r="I193" s="309"/>
      <c r="J193" s="309"/>
      <c r="K193" s="309"/>
      <c r="L193" s="309"/>
      <c r="M193" s="309"/>
      <c r="N193" s="309"/>
    </row>
    <row r="194" spans="1:14" x14ac:dyDescent="0.35">
      <c r="A194" s="310"/>
      <c r="B194" s="310"/>
      <c r="E194" s="310"/>
      <c r="F194" s="310"/>
      <c r="G194" s="309"/>
      <c r="H194" s="309"/>
      <c r="I194" s="309"/>
      <c r="J194" s="309"/>
      <c r="K194" s="309"/>
      <c r="L194" s="309"/>
      <c r="M194" s="309"/>
      <c r="N194" s="309"/>
    </row>
    <row r="195" spans="1:14" x14ac:dyDescent="0.35">
      <c r="A195" s="310"/>
      <c r="B195" s="310"/>
      <c r="E195" s="310"/>
      <c r="F195" s="310"/>
      <c r="G195" s="309"/>
      <c r="H195" s="309"/>
      <c r="I195" s="309"/>
      <c r="J195" s="309"/>
      <c r="K195" s="309"/>
      <c r="L195" s="309"/>
      <c r="M195" s="309"/>
      <c r="N195" s="309"/>
    </row>
    <row r="196" spans="1:14" x14ac:dyDescent="0.35">
      <c r="A196" s="310"/>
      <c r="B196" s="310"/>
      <c r="E196" s="310"/>
      <c r="F196" s="310"/>
      <c r="G196" s="309"/>
      <c r="H196" s="309"/>
      <c r="I196" s="309"/>
      <c r="J196" s="309"/>
      <c r="K196" s="309"/>
      <c r="L196" s="309"/>
      <c r="M196" s="309"/>
      <c r="N196" s="309"/>
    </row>
    <row r="197" spans="1:14" x14ac:dyDescent="0.35">
      <c r="A197" s="310"/>
      <c r="B197" s="310"/>
      <c r="E197" s="310"/>
      <c r="F197" s="310"/>
      <c r="G197" s="309"/>
      <c r="H197" s="309"/>
      <c r="I197" s="309"/>
      <c r="J197" s="309"/>
      <c r="K197" s="309"/>
      <c r="L197" s="309"/>
      <c r="M197" s="309"/>
      <c r="N197" s="309"/>
    </row>
    <row r="198" spans="1:14" x14ac:dyDescent="0.35">
      <c r="A198" s="310"/>
      <c r="B198" s="310"/>
      <c r="E198" s="310"/>
      <c r="F198" s="310"/>
      <c r="G198" s="309"/>
      <c r="H198" s="309"/>
      <c r="I198" s="309"/>
      <c r="J198" s="309"/>
      <c r="K198" s="309"/>
      <c r="L198" s="309"/>
      <c r="M198" s="309"/>
      <c r="N198" s="309"/>
    </row>
    <row r="199" spans="1:14" x14ac:dyDescent="0.35">
      <c r="A199" s="310"/>
      <c r="B199" s="310"/>
      <c r="E199" s="310"/>
      <c r="F199" s="310"/>
      <c r="G199" s="309"/>
      <c r="H199" s="309"/>
      <c r="I199" s="309"/>
      <c r="J199" s="309"/>
      <c r="K199" s="309"/>
      <c r="L199" s="309"/>
      <c r="M199" s="309"/>
      <c r="N199" s="309"/>
    </row>
    <row r="200" spans="1:14" x14ac:dyDescent="0.35">
      <c r="A200" s="310"/>
      <c r="B200" s="310"/>
      <c r="E200" s="310"/>
      <c r="F200" s="310"/>
      <c r="G200" s="309"/>
      <c r="H200" s="309"/>
      <c r="I200" s="309"/>
      <c r="J200" s="309"/>
      <c r="K200" s="309"/>
      <c r="L200" s="309"/>
      <c r="M200" s="309"/>
      <c r="N200" s="309"/>
    </row>
    <row r="201" spans="1:14" x14ac:dyDescent="0.35">
      <c r="A201" s="310"/>
      <c r="B201" s="310"/>
      <c r="E201" s="310"/>
      <c r="F201" s="310"/>
      <c r="G201" s="309"/>
      <c r="H201" s="309"/>
      <c r="I201" s="309"/>
      <c r="J201" s="309"/>
      <c r="K201" s="309"/>
      <c r="L201" s="309"/>
      <c r="M201" s="309"/>
      <c r="N201" s="309"/>
    </row>
    <row r="202" spans="1:14" x14ac:dyDescent="0.35">
      <c r="A202" s="310"/>
      <c r="B202" s="310"/>
      <c r="E202" s="310"/>
      <c r="F202" s="310"/>
      <c r="G202" s="309"/>
      <c r="H202" s="309"/>
      <c r="I202" s="309"/>
      <c r="J202" s="309"/>
      <c r="K202" s="309"/>
      <c r="L202" s="309"/>
      <c r="M202" s="309"/>
      <c r="N202" s="309"/>
    </row>
    <row r="203" spans="1:14" x14ac:dyDescent="0.35">
      <c r="A203" s="310"/>
      <c r="B203" s="310"/>
      <c r="E203" s="310"/>
      <c r="F203" s="310"/>
      <c r="G203" s="309"/>
      <c r="H203" s="309"/>
      <c r="I203" s="309"/>
      <c r="J203" s="309"/>
      <c r="K203" s="309"/>
      <c r="L203" s="309"/>
      <c r="M203" s="309"/>
      <c r="N203" s="309"/>
    </row>
    <row r="204" spans="1:14" x14ac:dyDescent="0.35">
      <c r="A204" s="310"/>
      <c r="B204" s="310"/>
      <c r="E204" s="310"/>
      <c r="F204" s="310"/>
      <c r="G204" s="309"/>
      <c r="H204" s="309"/>
      <c r="I204" s="309"/>
      <c r="J204" s="309"/>
      <c r="K204" s="309"/>
      <c r="L204" s="309"/>
      <c r="M204" s="309"/>
      <c r="N204" s="309"/>
    </row>
    <row r="205" spans="1:14" x14ac:dyDescent="0.35">
      <c r="A205" s="310"/>
      <c r="B205" s="310"/>
      <c r="E205" s="310"/>
      <c r="F205" s="310"/>
      <c r="G205" s="309"/>
      <c r="H205" s="309"/>
      <c r="I205" s="309"/>
      <c r="J205" s="309"/>
      <c r="K205" s="309"/>
      <c r="L205" s="309"/>
      <c r="M205" s="309"/>
      <c r="N205" s="309"/>
    </row>
    <row r="206" spans="1:14" x14ac:dyDescent="0.35">
      <c r="A206" s="310"/>
      <c r="B206" s="310"/>
      <c r="E206" s="310"/>
      <c r="F206" s="310"/>
      <c r="G206" s="309"/>
      <c r="H206" s="309"/>
      <c r="I206" s="309"/>
      <c r="J206" s="309"/>
      <c r="K206" s="309"/>
      <c r="L206" s="309"/>
      <c r="M206" s="309"/>
      <c r="N206" s="309"/>
    </row>
    <row r="207" spans="1:14" x14ac:dyDescent="0.35">
      <c r="A207" s="310"/>
      <c r="B207" s="310"/>
      <c r="E207" s="310"/>
      <c r="F207" s="310"/>
      <c r="G207" s="309"/>
      <c r="H207" s="309"/>
      <c r="I207" s="309"/>
      <c r="J207" s="309"/>
      <c r="K207" s="309"/>
      <c r="L207" s="309"/>
      <c r="M207" s="309"/>
      <c r="N207" s="309"/>
    </row>
    <row r="208" spans="1:14" x14ac:dyDescent="0.35">
      <c r="A208" s="310"/>
      <c r="B208" s="310"/>
      <c r="E208" s="310"/>
      <c r="F208" s="310"/>
      <c r="G208" s="309"/>
      <c r="H208" s="309"/>
      <c r="I208" s="309"/>
      <c r="J208" s="309"/>
      <c r="K208" s="309"/>
      <c r="L208" s="309"/>
      <c r="M208" s="309"/>
      <c r="N208" s="309"/>
    </row>
    <row r="209" spans="1:14" x14ac:dyDescent="0.35">
      <c r="A209" s="310"/>
      <c r="B209" s="310"/>
      <c r="E209" s="310"/>
      <c r="F209" s="310"/>
      <c r="G209" s="309"/>
      <c r="H209" s="309"/>
      <c r="I209" s="309"/>
      <c r="J209" s="309"/>
      <c r="K209" s="309"/>
      <c r="L209" s="309"/>
      <c r="M209" s="309"/>
      <c r="N209" s="309"/>
    </row>
    <row r="210" spans="1:14" x14ac:dyDescent="0.35">
      <c r="A210" s="310"/>
      <c r="B210" s="310"/>
      <c r="E210" s="310"/>
      <c r="F210" s="310"/>
      <c r="G210" s="309"/>
      <c r="H210" s="309"/>
      <c r="I210" s="309"/>
      <c r="J210" s="309"/>
      <c r="K210" s="309"/>
      <c r="L210" s="309"/>
      <c r="M210" s="309"/>
      <c r="N210" s="309"/>
    </row>
    <row r="211" spans="1:14" x14ac:dyDescent="0.35">
      <c r="A211" s="310"/>
      <c r="B211" s="310"/>
      <c r="E211" s="310"/>
      <c r="F211" s="310"/>
      <c r="G211" s="309"/>
      <c r="H211" s="309"/>
      <c r="I211" s="309"/>
      <c r="J211" s="309"/>
      <c r="K211" s="309"/>
      <c r="L211" s="309"/>
      <c r="M211" s="309"/>
      <c r="N211" s="309"/>
    </row>
    <row r="212" spans="1:14" x14ac:dyDescent="0.35">
      <c r="A212" s="310"/>
      <c r="B212" s="310"/>
      <c r="E212" s="310"/>
      <c r="F212" s="310"/>
      <c r="G212" s="309"/>
      <c r="H212" s="309"/>
      <c r="I212" s="309"/>
      <c r="J212" s="309"/>
      <c r="K212" s="309"/>
      <c r="L212" s="309"/>
      <c r="M212" s="309"/>
      <c r="N212" s="309"/>
    </row>
    <row r="213" spans="1:14" x14ac:dyDescent="0.35">
      <c r="A213" s="310"/>
      <c r="B213" s="310"/>
      <c r="E213" s="310"/>
      <c r="F213" s="310"/>
      <c r="G213" s="309"/>
      <c r="H213" s="309"/>
      <c r="I213" s="309"/>
      <c r="J213" s="309"/>
      <c r="K213" s="309"/>
      <c r="L213" s="309"/>
      <c r="M213" s="309"/>
      <c r="N213" s="309"/>
    </row>
    <row r="214" spans="1:14" x14ac:dyDescent="0.35">
      <c r="A214" s="310"/>
      <c r="B214" s="310"/>
      <c r="E214" s="310"/>
      <c r="F214" s="310"/>
      <c r="G214" s="309"/>
      <c r="H214" s="309"/>
      <c r="I214" s="309"/>
      <c r="J214" s="309"/>
      <c r="K214" s="309"/>
      <c r="L214" s="309"/>
      <c r="M214" s="309"/>
      <c r="N214" s="309"/>
    </row>
    <row r="215" spans="1:14" x14ac:dyDescent="0.35">
      <c r="A215" s="310"/>
      <c r="B215" s="310"/>
      <c r="E215" s="310"/>
      <c r="F215" s="310"/>
      <c r="G215" s="309"/>
      <c r="H215" s="309"/>
      <c r="I215" s="309"/>
      <c r="J215" s="309"/>
      <c r="K215" s="309"/>
      <c r="L215" s="309"/>
      <c r="M215" s="309"/>
      <c r="N215" s="309"/>
    </row>
    <row r="216" spans="1:14" x14ac:dyDescent="0.35">
      <c r="A216" s="310"/>
      <c r="B216" s="310"/>
      <c r="E216" s="310"/>
      <c r="F216" s="310"/>
      <c r="G216" s="309"/>
      <c r="H216" s="309"/>
      <c r="I216" s="309"/>
      <c r="J216" s="309"/>
      <c r="K216" s="309"/>
      <c r="L216" s="309"/>
      <c r="M216" s="309"/>
      <c r="N216" s="309"/>
    </row>
    <row r="217" spans="1:14" x14ac:dyDescent="0.35">
      <c r="A217" s="310"/>
      <c r="B217" s="310"/>
      <c r="E217" s="310"/>
      <c r="F217" s="310"/>
      <c r="G217" s="309"/>
      <c r="H217" s="309"/>
      <c r="I217" s="309"/>
      <c r="J217" s="309"/>
      <c r="K217" s="309"/>
      <c r="L217" s="309"/>
      <c r="M217" s="309"/>
      <c r="N217" s="309"/>
    </row>
    <row r="218" spans="1:14" x14ac:dyDescent="0.35">
      <c r="A218" s="310"/>
      <c r="B218" s="310"/>
      <c r="E218" s="310"/>
      <c r="F218" s="310"/>
      <c r="G218" s="309"/>
      <c r="H218" s="309"/>
      <c r="I218" s="309"/>
      <c r="J218" s="309"/>
      <c r="K218" s="309"/>
      <c r="L218" s="309"/>
      <c r="M218" s="309"/>
      <c r="N218" s="309"/>
    </row>
    <row r="219" spans="1:14" x14ac:dyDescent="0.35">
      <c r="A219" s="310"/>
      <c r="B219" s="310"/>
      <c r="E219" s="310"/>
      <c r="F219" s="310"/>
      <c r="G219" s="309"/>
      <c r="H219" s="309"/>
      <c r="I219" s="309"/>
      <c r="J219" s="309"/>
      <c r="K219" s="309"/>
      <c r="L219" s="309"/>
      <c r="M219" s="309"/>
      <c r="N219" s="309"/>
    </row>
    <row r="220" spans="1:14" x14ac:dyDescent="0.35">
      <c r="A220" s="310"/>
      <c r="B220" s="310"/>
      <c r="E220" s="310"/>
      <c r="F220" s="310"/>
      <c r="G220" s="309"/>
      <c r="H220" s="309"/>
      <c r="I220" s="309"/>
      <c r="J220" s="309"/>
      <c r="K220" s="309"/>
      <c r="L220" s="309"/>
      <c r="M220" s="309"/>
      <c r="N220" s="309"/>
    </row>
    <row r="221" spans="1:14" x14ac:dyDescent="0.35">
      <c r="A221" s="310"/>
      <c r="B221" s="310"/>
      <c r="E221" s="310"/>
      <c r="F221" s="310"/>
      <c r="G221" s="309"/>
      <c r="H221" s="309"/>
      <c r="I221" s="309"/>
      <c r="J221" s="309"/>
      <c r="K221" s="309"/>
      <c r="L221" s="309"/>
      <c r="M221" s="309"/>
      <c r="N221" s="309"/>
    </row>
    <row r="222" spans="1:14" x14ac:dyDescent="0.35">
      <c r="A222" s="310"/>
      <c r="B222" s="310"/>
      <c r="E222" s="310"/>
      <c r="F222" s="310"/>
      <c r="G222" s="309"/>
      <c r="H222" s="309"/>
      <c r="I222" s="309"/>
      <c r="J222" s="309"/>
      <c r="K222" s="309"/>
      <c r="L222" s="309"/>
      <c r="M222" s="309"/>
      <c r="N222" s="309"/>
    </row>
    <row r="223" spans="1:14" x14ac:dyDescent="0.35">
      <c r="A223" s="310"/>
      <c r="B223" s="310"/>
      <c r="E223" s="310"/>
      <c r="F223" s="310"/>
      <c r="G223" s="309"/>
      <c r="H223" s="309"/>
      <c r="I223" s="309"/>
      <c r="J223" s="309"/>
      <c r="K223" s="309"/>
      <c r="L223" s="309"/>
      <c r="M223" s="309"/>
      <c r="N223" s="309"/>
    </row>
    <row r="224" spans="1:14" x14ac:dyDescent="0.35">
      <c r="A224" s="310"/>
      <c r="B224" s="310"/>
      <c r="E224" s="310"/>
      <c r="F224" s="310"/>
      <c r="G224" s="309"/>
      <c r="H224" s="309"/>
      <c r="I224" s="309"/>
      <c r="J224" s="309"/>
      <c r="K224" s="309"/>
      <c r="L224" s="309"/>
      <c r="M224" s="309"/>
      <c r="N224" s="309"/>
    </row>
    <row r="225" spans="1:14" x14ac:dyDescent="0.35">
      <c r="A225" s="310"/>
      <c r="B225" s="310"/>
      <c r="E225" s="310"/>
      <c r="F225" s="310"/>
      <c r="G225" s="309"/>
      <c r="H225" s="309"/>
      <c r="I225" s="309"/>
      <c r="J225" s="309"/>
      <c r="K225" s="309"/>
      <c r="L225" s="309"/>
      <c r="M225" s="309"/>
      <c r="N225" s="309"/>
    </row>
    <row r="226" spans="1:14" x14ac:dyDescent="0.35">
      <c r="A226" s="310"/>
      <c r="B226" s="310"/>
      <c r="E226" s="310"/>
      <c r="F226" s="310"/>
      <c r="G226" s="309"/>
      <c r="H226" s="309"/>
      <c r="I226" s="309"/>
      <c r="J226" s="309"/>
      <c r="K226" s="309"/>
      <c r="L226" s="309"/>
      <c r="M226" s="309"/>
      <c r="N226" s="309"/>
    </row>
    <row r="227" spans="1:14" x14ac:dyDescent="0.35">
      <c r="A227" s="310"/>
      <c r="B227" s="310"/>
      <c r="E227" s="310"/>
      <c r="F227" s="310"/>
      <c r="G227" s="309"/>
      <c r="H227" s="309"/>
      <c r="I227" s="309"/>
      <c r="J227" s="309"/>
      <c r="K227" s="309"/>
      <c r="L227" s="309"/>
      <c r="M227" s="309"/>
      <c r="N227" s="309"/>
    </row>
    <row r="228" spans="1:14" x14ac:dyDescent="0.35">
      <c r="A228" s="310"/>
      <c r="B228" s="310"/>
      <c r="E228" s="310"/>
      <c r="F228" s="310"/>
      <c r="G228" s="309"/>
      <c r="H228" s="309"/>
      <c r="I228" s="309"/>
      <c r="J228" s="309"/>
      <c r="K228" s="309"/>
      <c r="L228" s="309"/>
      <c r="M228" s="309"/>
      <c r="N228" s="309"/>
    </row>
    <row r="229" spans="1:14" x14ac:dyDescent="0.35">
      <c r="A229" s="310"/>
      <c r="B229" s="310"/>
      <c r="E229" s="310"/>
      <c r="F229" s="310"/>
      <c r="G229" s="309"/>
      <c r="H229" s="309"/>
      <c r="I229" s="309"/>
      <c r="J229" s="309"/>
      <c r="K229" s="309"/>
      <c r="L229" s="309"/>
      <c r="M229" s="309"/>
      <c r="N229" s="309"/>
    </row>
    <row r="230" spans="1:14" x14ac:dyDescent="0.35">
      <c r="A230" s="310"/>
      <c r="B230" s="310"/>
      <c r="E230" s="310"/>
      <c r="F230" s="310"/>
      <c r="G230" s="309"/>
      <c r="H230" s="309"/>
      <c r="I230" s="309"/>
      <c r="J230" s="309"/>
      <c r="K230" s="309"/>
      <c r="L230" s="309"/>
      <c r="M230" s="309"/>
      <c r="N230" s="309"/>
    </row>
    <row r="231" spans="1:14" x14ac:dyDescent="0.35">
      <c r="A231" s="310"/>
      <c r="B231" s="310"/>
      <c r="E231" s="310"/>
      <c r="F231" s="310"/>
      <c r="G231" s="309"/>
      <c r="H231" s="309"/>
      <c r="I231" s="309"/>
      <c r="J231" s="309"/>
      <c r="K231" s="309"/>
      <c r="L231" s="309"/>
      <c r="M231" s="309"/>
      <c r="N231" s="309"/>
    </row>
    <row r="232" spans="1:14" x14ac:dyDescent="0.35">
      <c r="A232" s="310"/>
      <c r="B232" s="310"/>
      <c r="E232" s="310"/>
      <c r="F232" s="310"/>
      <c r="G232" s="309"/>
      <c r="H232" s="309"/>
      <c r="I232" s="309"/>
      <c r="J232" s="309"/>
      <c r="K232" s="309"/>
      <c r="L232" s="309"/>
      <c r="M232" s="309"/>
      <c r="N232" s="309"/>
    </row>
    <row r="233" spans="1:14" x14ac:dyDescent="0.35">
      <c r="A233" s="310"/>
      <c r="B233" s="310"/>
      <c r="E233" s="310"/>
      <c r="F233" s="310"/>
      <c r="G233" s="309"/>
      <c r="H233" s="309"/>
      <c r="I233" s="309"/>
      <c r="J233" s="309"/>
      <c r="K233" s="309"/>
      <c r="L233" s="309"/>
      <c r="M233" s="309"/>
      <c r="N233" s="309"/>
    </row>
    <row r="234" spans="1:14" x14ac:dyDescent="0.35">
      <c r="A234" s="310"/>
      <c r="B234" s="310"/>
      <c r="E234" s="310"/>
      <c r="F234" s="310"/>
      <c r="G234" s="309"/>
      <c r="H234" s="309"/>
      <c r="I234" s="309"/>
      <c r="J234" s="309"/>
      <c r="K234" s="309"/>
      <c r="L234" s="309"/>
      <c r="M234" s="309"/>
      <c r="N234" s="309"/>
    </row>
    <row r="235" spans="1:14" x14ac:dyDescent="0.35">
      <c r="A235" s="310"/>
      <c r="B235" s="310"/>
      <c r="E235" s="310"/>
      <c r="F235" s="310"/>
      <c r="G235" s="309"/>
      <c r="H235" s="309"/>
      <c r="I235" s="309"/>
      <c r="J235" s="309"/>
      <c r="K235" s="309"/>
      <c r="L235" s="309"/>
      <c r="M235" s="309"/>
      <c r="N235" s="309"/>
    </row>
    <row r="236" spans="1:14" x14ac:dyDescent="0.35">
      <c r="A236" s="310"/>
      <c r="B236" s="310"/>
      <c r="E236" s="310"/>
      <c r="F236" s="310"/>
      <c r="G236" s="309"/>
      <c r="H236" s="309"/>
      <c r="I236" s="309"/>
      <c r="J236" s="309"/>
      <c r="K236" s="309"/>
      <c r="L236" s="309"/>
      <c r="M236" s="309"/>
      <c r="N236" s="309"/>
    </row>
    <row r="237" spans="1:14" x14ac:dyDescent="0.35">
      <c r="A237" s="310"/>
      <c r="B237" s="310"/>
      <c r="E237" s="310"/>
      <c r="F237" s="310"/>
      <c r="G237" s="309"/>
      <c r="H237" s="309"/>
      <c r="I237" s="309"/>
      <c r="J237" s="309"/>
      <c r="K237" s="309"/>
      <c r="L237" s="309"/>
      <c r="M237" s="309"/>
      <c r="N237" s="309"/>
    </row>
    <row r="238" spans="1:14" x14ac:dyDescent="0.35">
      <c r="A238" s="310"/>
      <c r="B238" s="310"/>
      <c r="E238" s="310"/>
      <c r="F238" s="310"/>
      <c r="G238" s="309"/>
      <c r="H238" s="309"/>
      <c r="I238" s="309"/>
      <c r="J238" s="309"/>
      <c r="K238" s="309"/>
      <c r="L238" s="309"/>
      <c r="M238" s="309"/>
      <c r="N238" s="309"/>
    </row>
    <row r="239" spans="1:14" x14ac:dyDescent="0.35">
      <c r="A239" s="310"/>
      <c r="B239" s="310"/>
      <c r="E239" s="310"/>
      <c r="F239" s="310"/>
      <c r="G239" s="309"/>
      <c r="H239" s="309"/>
      <c r="I239" s="309"/>
      <c r="J239" s="309"/>
      <c r="K239" s="309"/>
      <c r="L239" s="309"/>
      <c r="M239" s="309"/>
      <c r="N239" s="309"/>
    </row>
    <row r="240" spans="1:14" x14ac:dyDescent="0.35">
      <c r="A240" s="310"/>
      <c r="B240" s="310"/>
      <c r="E240" s="310"/>
      <c r="F240" s="310"/>
      <c r="G240" s="309"/>
      <c r="H240" s="309"/>
      <c r="I240" s="309"/>
      <c r="J240" s="309"/>
      <c r="K240" s="309"/>
      <c r="L240" s="309"/>
      <c r="M240" s="309"/>
      <c r="N240" s="309"/>
    </row>
    <row r="241" spans="1:14" x14ac:dyDescent="0.35">
      <c r="A241" s="310"/>
      <c r="B241" s="310"/>
      <c r="E241" s="310"/>
      <c r="F241" s="310"/>
      <c r="G241" s="309"/>
      <c r="H241" s="309"/>
      <c r="I241" s="309"/>
      <c r="J241" s="309"/>
      <c r="K241" s="309"/>
      <c r="L241" s="309"/>
      <c r="M241" s="309"/>
      <c r="N241" s="309"/>
    </row>
    <row r="242" spans="1:14" x14ac:dyDescent="0.35">
      <c r="A242" s="310"/>
      <c r="B242" s="310"/>
      <c r="E242" s="310"/>
      <c r="F242" s="310"/>
      <c r="G242" s="309"/>
      <c r="H242" s="309"/>
      <c r="I242" s="309"/>
      <c r="J242" s="309"/>
      <c r="K242" s="309"/>
      <c r="L242" s="309"/>
      <c r="M242" s="309"/>
      <c r="N242" s="309"/>
    </row>
    <row r="243" spans="1:14" x14ac:dyDescent="0.35">
      <c r="A243" s="310"/>
      <c r="B243" s="310"/>
      <c r="E243" s="310"/>
      <c r="F243" s="310"/>
      <c r="G243" s="309"/>
      <c r="H243" s="309"/>
      <c r="I243" s="309"/>
      <c r="J243" s="309"/>
      <c r="K243" s="309"/>
      <c r="L243" s="309"/>
      <c r="M243" s="309"/>
      <c r="N243" s="309"/>
    </row>
    <row r="244" spans="1:14" x14ac:dyDescent="0.35">
      <c r="A244" s="310"/>
      <c r="B244" s="310"/>
      <c r="E244" s="310"/>
      <c r="F244" s="310"/>
      <c r="G244" s="309"/>
      <c r="H244" s="309"/>
      <c r="I244" s="309"/>
      <c r="J244" s="309"/>
      <c r="K244" s="309"/>
      <c r="L244" s="309"/>
      <c r="M244" s="309"/>
      <c r="N244" s="309"/>
    </row>
    <row r="245" spans="1:14" x14ac:dyDescent="0.35">
      <c r="A245" s="310"/>
      <c r="B245" s="310"/>
      <c r="E245" s="310"/>
      <c r="F245" s="310"/>
      <c r="G245" s="309"/>
      <c r="H245" s="309"/>
      <c r="I245" s="309"/>
      <c r="J245" s="309"/>
      <c r="K245" s="309"/>
      <c r="L245" s="309"/>
      <c r="M245" s="309"/>
      <c r="N245" s="309"/>
    </row>
    <row r="246" spans="1:14" x14ac:dyDescent="0.35">
      <c r="A246" s="310"/>
      <c r="B246" s="310"/>
      <c r="E246" s="310"/>
      <c r="F246" s="310"/>
      <c r="G246" s="309"/>
      <c r="H246" s="309"/>
      <c r="I246" s="309"/>
      <c r="J246" s="309"/>
      <c r="K246" s="309"/>
      <c r="L246" s="309"/>
      <c r="M246" s="309"/>
      <c r="N246" s="309"/>
    </row>
    <row r="247" spans="1:14" x14ac:dyDescent="0.35">
      <c r="A247" s="310"/>
      <c r="B247" s="310"/>
      <c r="E247" s="310"/>
      <c r="F247" s="310"/>
      <c r="G247" s="309"/>
      <c r="H247" s="309"/>
      <c r="I247" s="309"/>
      <c r="J247" s="309"/>
      <c r="K247" s="309"/>
      <c r="L247" s="309"/>
      <c r="M247" s="309"/>
      <c r="N247" s="309"/>
    </row>
    <row r="248" spans="1:14" x14ac:dyDescent="0.35">
      <c r="A248" s="310"/>
      <c r="B248" s="310"/>
      <c r="E248" s="310"/>
      <c r="F248" s="310"/>
      <c r="G248" s="309"/>
      <c r="H248" s="309"/>
      <c r="I248" s="309"/>
      <c r="J248" s="309"/>
      <c r="K248" s="309"/>
      <c r="L248" s="309"/>
      <c r="M248" s="309"/>
      <c r="N248" s="309"/>
    </row>
    <row r="249" spans="1:14" x14ac:dyDescent="0.35">
      <c r="A249" s="310"/>
      <c r="B249" s="310"/>
      <c r="E249" s="310"/>
      <c r="F249" s="310"/>
      <c r="G249" s="309"/>
      <c r="H249" s="309"/>
      <c r="I249" s="309"/>
      <c r="J249" s="309"/>
      <c r="K249" s="309"/>
      <c r="L249" s="309"/>
      <c r="M249" s="309"/>
      <c r="N249" s="309"/>
    </row>
    <row r="250" spans="1:14" x14ac:dyDescent="0.35">
      <c r="A250" s="310"/>
      <c r="B250" s="310"/>
      <c r="E250" s="310"/>
      <c r="F250" s="310"/>
      <c r="G250" s="309"/>
      <c r="H250" s="309"/>
      <c r="I250" s="309"/>
      <c r="J250" s="309"/>
      <c r="K250" s="309"/>
      <c r="L250" s="309"/>
      <c r="M250" s="309"/>
      <c r="N250" s="309"/>
    </row>
    <row r="251" spans="1:14" x14ac:dyDescent="0.35">
      <c r="A251" s="310"/>
      <c r="B251" s="310"/>
      <c r="E251" s="310"/>
      <c r="F251" s="310"/>
      <c r="G251" s="309"/>
      <c r="H251" s="309"/>
      <c r="I251" s="309"/>
      <c r="J251" s="309"/>
      <c r="K251" s="309"/>
      <c r="L251" s="309"/>
      <c r="M251" s="309"/>
      <c r="N251" s="309"/>
    </row>
    <row r="252" spans="1:14" x14ac:dyDescent="0.35">
      <c r="A252" s="310"/>
      <c r="B252" s="310"/>
      <c r="E252" s="310"/>
      <c r="F252" s="310"/>
      <c r="G252" s="309"/>
      <c r="H252" s="309"/>
      <c r="I252" s="309"/>
      <c r="J252" s="309"/>
      <c r="K252" s="309"/>
      <c r="L252" s="309"/>
      <c r="M252" s="309"/>
      <c r="N252" s="309"/>
    </row>
    <row r="253" spans="1:14" x14ac:dyDescent="0.35">
      <c r="A253" s="310"/>
      <c r="B253" s="310"/>
      <c r="E253" s="310"/>
      <c r="F253" s="310"/>
      <c r="G253" s="309"/>
      <c r="H253" s="309"/>
      <c r="I253" s="309"/>
      <c r="J253" s="309"/>
      <c r="K253" s="309"/>
      <c r="L253" s="309"/>
      <c r="M253" s="309"/>
      <c r="N253" s="309"/>
    </row>
    <row r="254" spans="1:14" x14ac:dyDescent="0.35">
      <c r="A254" s="310"/>
      <c r="B254" s="310"/>
      <c r="E254" s="310"/>
      <c r="F254" s="310"/>
      <c r="G254" s="309"/>
      <c r="H254" s="309"/>
      <c r="I254" s="309"/>
      <c r="J254" s="309"/>
      <c r="K254" s="309"/>
      <c r="L254" s="309"/>
      <c r="M254" s="309"/>
      <c r="N254" s="309"/>
    </row>
    <row r="255" spans="1:14" x14ac:dyDescent="0.35">
      <c r="A255" s="310"/>
      <c r="B255" s="310"/>
      <c r="E255" s="310"/>
      <c r="F255" s="310"/>
      <c r="G255" s="309"/>
      <c r="H255" s="309"/>
      <c r="I255" s="309"/>
      <c r="J255" s="309"/>
      <c r="K255" s="309"/>
      <c r="L255" s="309"/>
      <c r="M255" s="309"/>
      <c r="N255" s="309"/>
    </row>
    <row r="256" spans="1:14" x14ac:dyDescent="0.35">
      <c r="A256" s="310"/>
      <c r="B256" s="310"/>
      <c r="E256" s="310"/>
      <c r="F256" s="310"/>
      <c r="G256" s="309"/>
      <c r="H256" s="309"/>
      <c r="I256" s="309"/>
      <c r="J256" s="309"/>
      <c r="K256" s="309"/>
      <c r="L256" s="309"/>
      <c r="M256" s="309"/>
      <c r="N256" s="309"/>
    </row>
    <row r="257" spans="1:14" x14ac:dyDescent="0.35">
      <c r="A257" s="310"/>
      <c r="B257" s="310"/>
      <c r="E257" s="310"/>
      <c r="F257" s="310"/>
      <c r="G257" s="309"/>
      <c r="H257" s="309"/>
      <c r="I257" s="309"/>
      <c r="J257" s="309"/>
      <c r="K257" s="309"/>
      <c r="L257" s="309"/>
      <c r="M257" s="309"/>
      <c r="N257" s="309"/>
    </row>
    <row r="258" spans="1:14" x14ac:dyDescent="0.35">
      <c r="A258" s="310"/>
      <c r="B258" s="310"/>
      <c r="E258" s="310"/>
      <c r="F258" s="310"/>
      <c r="G258" s="309"/>
      <c r="H258" s="309"/>
      <c r="I258" s="309"/>
      <c r="J258" s="309"/>
      <c r="K258" s="309"/>
      <c r="L258" s="309"/>
      <c r="M258" s="309"/>
      <c r="N258" s="309"/>
    </row>
    <row r="259" spans="1:14" x14ac:dyDescent="0.35">
      <c r="A259" s="310"/>
      <c r="B259" s="310"/>
      <c r="E259" s="310"/>
      <c r="F259" s="310"/>
      <c r="G259" s="309"/>
      <c r="H259" s="309"/>
      <c r="I259" s="309"/>
      <c r="J259" s="309"/>
      <c r="K259" s="309"/>
      <c r="L259" s="309"/>
      <c r="M259" s="309"/>
      <c r="N259" s="309"/>
    </row>
    <row r="260" spans="1:14" x14ac:dyDescent="0.35">
      <c r="A260" s="310"/>
      <c r="B260" s="310"/>
      <c r="E260" s="310"/>
      <c r="F260" s="310"/>
      <c r="G260" s="309"/>
      <c r="H260" s="309"/>
      <c r="I260" s="309"/>
      <c r="J260" s="309"/>
      <c r="K260" s="309"/>
      <c r="L260" s="309"/>
      <c r="M260" s="309"/>
      <c r="N260" s="309"/>
    </row>
    <row r="261" spans="1:14" x14ac:dyDescent="0.35">
      <c r="A261" s="310"/>
      <c r="B261" s="310"/>
      <c r="E261" s="310"/>
      <c r="F261" s="310"/>
      <c r="G261" s="309"/>
      <c r="H261" s="309"/>
      <c r="I261" s="309"/>
      <c r="J261" s="309"/>
      <c r="K261" s="309"/>
      <c r="L261" s="309"/>
      <c r="M261" s="309"/>
      <c r="N261" s="309"/>
    </row>
    <row r="262" spans="1:14" x14ac:dyDescent="0.35">
      <c r="A262" s="310"/>
      <c r="B262" s="310"/>
      <c r="E262" s="310"/>
      <c r="F262" s="310"/>
      <c r="G262" s="309"/>
      <c r="H262" s="309"/>
      <c r="I262" s="309"/>
      <c r="J262" s="309"/>
      <c r="K262" s="309"/>
      <c r="L262" s="309"/>
      <c r="M262" s="309"/>
      <c r="N262" s="309"/>
    </row>
    <row r="263" spans="1:14" x14ac:dyDescent="0.35">
      <c r="A263" s="310"/>
      <c r="B263" s="310"/>
      <c r="E263" s="310"/>
      <c r="F263" s="310"/>
      <c r="G263" s="309"/>
      <c r="H263" s="309"/>
      <c r="I263" s="309"/>
      <c r="J263" s="309"/>
      <c r="K263" s="309"/>
      <c r="L263" s="309"/>
      <c r="M263" s="309"/>
      <c r="N263" s="309"/>
    </row>
    <row r="264" spans="1:14" x14ac:dyDescent="0.35">
      <c r="A264" s="310"/>
      <c r="B264" s="310"/>
      <c r="E264" s="310"/>
      <c r="F264" s="310"/>
      <c r="G264" s="309"/>
      <c r="H264" s="309"/>
      <c r="I264" s="309"/>
      <c r="J264" s="309"/>
      <c r="K264" s="309"/>
      <c r="L264" s="309"/>
      <c r="M264" s="309"/>
      <c r="N264" s="309"/>
    </row>
    <row r="265" spans="1:14" x14ac:dyDescent="0.35">
      <c r="A265" s="310"/>
      <c r="B265" s="310"/>
      <c r="E265" s="310"/>
      <c r="F265" s="310"/>
      <c r="G265" s="309"/>
      <c r="H265" s="309"/>
      <c r="I265" s="309"/>
      <c r="J265" s="309"/>
      <c r="K265" s="309"/>
      <c r="L265" s="309"/>
      <c r="M265" s="309"/>
      <c r="N265" s="309"/>
    </row>
    <row r="266" spans="1:14" x14ac:dyDescent="0.35">
      <c r="A266" s="310"/>
      <c r="B266" s="310"/>
      <c r="E266" s="310"/>
      <c r="F266" s="310"/>
      <c r="G266" s="309"/>
      <c r="H266" s="309"/>
      <c r="I266" s="309"/>
      <c r="J266" s="309"/>
      <c r="K266" s="309"/>
      <c r="L266" s="309"/>
      <c r="M266" s="309"/>
      <c r="N266" s="309"/>
    </row>
    <row r="267" spans="1:14" x14ac:dyDescent="0.35">
      <c r="A267" s="310"/>
      <c r="B267" s="310"/>
      <c r="E267" s="310"/>
      <c r="F267" s="310"/>
      <c r="G267" s="309"/>
      <c r="H267" s="309"/>
      <c r="I267" s="309"/>
      <c r="J267" s="309"/>
      <c r="K267" s="309"/>
      <c r="L267" s="309"/>
      <c r="M267" s="309"/>
      <c r="N267" s="309"/>
    </row>
    <row r="268" spans="1:14" x14ac:dyDescent="0.35">
      <c r="A268" s="310"/>
      <c r="B268" s="310"/>
      <c r="E268" s="310"/>
      <c r="F268" s="310"/>
      <c r="G268" s="309"/>
      <c r="H268" s="309"/>
      <c r="I268" s="309"/>
      <c r="J268" s="309"/>
      <c r="K268" s="309"/>
      <c r="L268" s="309"/>
      <c r="M268" s="309"/>
      <c r="N268" s="309"/>
    </row>
    <row r="269" spans="1:14" x14ac:dyDescent="0.35">
      <c r="A269" s="310"/>
      <c r="B269" s="310"/>
      <c r="E269" s="310"/>
      <c r="F269" s="310"/>
      <c r="G269" s="309"/>
      <c r="H269" s="309"/>
      <c r="I269" s="309"/>
      <c r="J269" s="309"/>
      <c r="K269" s="309"/>
      <c r="L269" s="309"/>
      <c r="M269" s="309"/>
      <c r="N269" s="309"/>
    </row>
    <row r="270" spans="1:14" x14ac:dyDescent="0.35">
      <c r="A270" s="310"/>
      <c r="B270" s="310"/>
      <c r="E270" s="310"/>
      <c r="F270" s="310"/>
      <c r="G270" s="309"/>
      <c r="H270" s="309"/>
      <c r="I270" s="309"/>
      <c r="J270" s="309"/>
      <c r="K270" s="309"/>
      <c r="L270" s="309"/>
      <c r="M270" s="309"/>
      <c r="N270" s="309"/>
    </row>
    <row r="271" spans="1:14" x14ac:dyDescent="0.35">
      <c r="A271" s="310"/>
      <c r="B271" s="310"/>
      <c r="E271" s="310"/>
      <c r="F271" s="310"/>
      <c r="G271" s="309"/>
      <c r="H271" s="309"/>
      <c r="I271" s="309"/>
      <c r="J271" s="309"/>
      <c r="K271" s="309"/>
      <c r="L271" s="309"/>
      <c r="M271" s="309"/>
      <c r="N271" s="309"/>
    </row>
    <row r="272" spans="1:14" x14ac:dyDescent="0.35">
      <c r="A272" s="310"/>
      <c r="B272" s="310"/>
      <c r="E272" s="310"/>
      <c r="F272" s="310"/>
      <c r="G272" s="309"/>
      <c r="H272" s="309"/>
      <c r="I272" s="309"/>
      <c r="J272" s="309"/>
      <c r="K272" s="309"/>
      <c r="L272" s="309"/>
      <c r="M272" s="309"/>
      <c r="N272" s="309"/>
    </row>
    <row r="273" spans="1:14" x14ac:dyDescent="0.35">
      <c r="A273" s="310"/>
      <c r="B273" s="310"/>
      <c r="E273" s="310"/>
      <c r="F273" s="310"/>
      <c r="G273" s="309"/>
      <c r="H273" s="309"/>
      <c r="I273" s="309"/>
      <c r="J273" s="309"/>
      <c r="K273" s="309"/>
      <c r="L273" s="309"/>
      <c r="M273" s="309"/>
      <c r="N273" s="309"/>
    </row>
    <row r="274" spans="1:14" x14ac:dyDescent="0.35">
      <c r="A274" s="310"/>
      <c r="B274" s="310"/>
      <c r="E274" s="310"/>
      <c r="F274" s="310"/>
      <c r="G274" s="309"/>
      <c r="H274" s="309"/>
      <c r="I274" s="309"/>
      <c r="J274" s="309"/>
      <c r="K274" s="309"/>
      <c r="L274" s="309"/>
      <c r="M274" s="309"/>
      <c r="N274" s="309"/>
    </row>
    <row r="275" spans="1:14" x14ac:dyDescent="0.35">
      <c r="A275" s="310"/>
      <c r="B275" s="310"/>
      <c r="E275" s="310"/>
      <c r="F275" s="310"/>
      <c r="G275" s="309"/>
      <c r="H275" s="309"/>
      <c r="I275" s="309"/>
      <c r="J275" s="309"/>
      <c r="K275" s="309"/>
      <c r="L275" s="309"/>
      <c r="M275" s="309"/>
      <c r="N275" s="309"/>
    </row>
    <row r="276" spans="1:14" x14ac:dyDescent="0.35">
      <c r="A276" s="310"/>
      <c r="B276" s="310"/>
      <c r="E276" s="310"/>
      <c r="F276" s="310"/>
      <c r="G276" s="309"/>
      <c r="H276" s="309"/>
      <c r="I276" s="309"/>
      <c r="J276" s="309"/>
      <c r="K276" s="309"/>
      <c r="L276" s="309"/>
      <c r="M276" s="309"/>
      <c r="N276" s="309"/>
    </row>
    <row r="277" spans="1:14" x14ac:dyDescent="0.35">
      <c r="A277" s="310"/>
      <c r="B277" s="310"/>
      <c r="E277" s="310"/>
      <c r="F277" s="310"/>
      <c r="G277" s="309"/>
      <c r="H277" s="309"/>
      <c r="I277" s="309"/>
      <c r="J277" s="309"/>
      <c r="K277" s="309"/>
      <c r="L277" s="309"/>
      <c r="M277" s="309"/>
      <c r="N277" s="309"/>
    </row>
    <row r="278" spans="1:14" x14ac:dyDescent="0.35">
      <c r="A278" s="310"/>
      <c r="B278" s="310"/>
      <c r="E278" s="310"/>
      <c r="F278" s="310"/>
      <c r="G278" s="309"/>
      <c r="H278" s="309"/>
      <c r="I278" s="309"/>
      <c r="J278" s="309"/>
      <c r="K278" s="309"/>
      <c r="L278" s="309"/>
      <c r="M278" s="309"/>
      <c r="N278" s="309"/>
    </row>
    <row r="279" spans="1:14" x14ac:dyDescent="0.35">
      <c r="A279" s="310"/>
      <c r="B279" s="310"/>
      <c r="E279" s="310"/>
      <c r="F279" s="310"/>
      <c r="G279" s="309"/>
      <c r="H279" s="309"/>
      <c r="I279" s="309"/>
      <c r="J279" s="309"/>
      <c r="K279" s="309"/>
      <c r="L279" s="309"/>
      <c r="M279" s="309"/>
      <c r="N279" s="309"/>
    </row>
    <row r="280" spans="1:14" x14ac:dyDescent="0.35">
      <c r="A280" s="310"/>
      <c r="B280" s="310"/>
      <c r="E280" s="310"/>
      <c r="F280" s="310"/>
      <c r="G280" s="309"/>
      <c r="H280" s="309"/>
      <c r="I280" s="309"/>
      <c r="J280" s="309"/>
      <c r="K280" s="309"/>
      <c r="L280" s="309"/>
      <c r="M280" s="309"/>
      <c r="N280" s="309"/>
    </row>
    <row r="281" spans="1:14" x14ac:dyDescent="0.35">
      <c r="A281" s="310"/>
      <c r="B281" s="310"/>
      <c r="E281" s="310"/>
      <c r="F281" s="310"/>
      <c r="G281" s="309"/>
      <c r="H281" s="309"/>
      <c r="I281" s="309"/>
      <c r="J281" s="309"/>
      <c r="K281" s="309"/>
      <c r="L281" s="309"/>
      <c r="M281" s="309"/>
      <c r="N281" s="309"/>
    </row>
    <row r="282" spans="1:14" x14ac:dyDescent="0.35">
      <c r="A282" s="310"/>
      <c r="B282" s="310"/>
      <c r="E282" s="310"/>
      <c r="F282" s="310"/>
      <c r="G282" s="309"/>
      <c r="H282" s="309"/>
      <c r="I282" s="309"/>
      <c r="J282" s="309"/>
      <c r="K282" s="309"/>
      <c r="L282" s="309"/>
      <c r="M282" s="309"/>
      <c r="N282" s="309"/>
    </row>
    <row r="283" spans="1:14" x14ac:dyDescent="0.35">
      <c r="A283" s="310"/>
      <c r="B283" s="310"/>
      <c r="E283" s="310"/>
      <c r="F283" s="310"/>
      <c r="G283" s="309"/>
      <c r="H283" s="309"/>
      <c r="I283" s="309"/>
      <c r="J283" s="309"/>
      <c r="K283" s="309"/>
      <c r="L283" s="309"/>
      <c r="M283" s="309"/>
      <c r="N283" s="309"/>
    </row>
    <row r="284" spans="1:14" x14ac:dyDescent="0.35">
      <c r="A284" s="310"/>
      <c r="B284" s="310"/>
      <c r="E284" s="310"/>
      <c r="F284" s="310"/>
      <c r="G284" s="309"/>
      <c r="H284" s="309"/>
      <c r="I284" s="309"/>
      <c r="J284" s="309"/>
      <c r="K284" s="309"/>
      <c r="L284" s="309"/>
      <c r="M284" s="309"/>
      <c r="N284" s="309"/>
    </row>
    <row r="285" spans="1:14" x14ac:dyDescent="0.35">
      <c r="A285" s="310"/>
      <c r="B285" s="310"/>
      <c r="E285" s="310"/>
      <c r="F285" s="310"/>
      <c r="G285" s="309"/>
      <c r="H285" s="309"/>
      <c r="I285" s="309"/>
      <c r="J285" s="309"/>
      <c r="K285" s="309"/>
      <c r="L285" s="309"/>
      <c r="M285" s="309"/>
      <c r="N285" s="309"/>
    </row>
    <row r="286" spans="1:14" x14ac:dyDescent="0.35">
      <c r="A286" s="310"/>
      <c r="B286" s="310"/>
      <c r="E286" s="310"/>
      <c r="F286" s="310"/>
      <c r="G286" s="309"/>
      <c r="H286" s="309"/>
      <c r="I286" s="309"/>
      <c r="J286" s="309"/>
      <c r="K286" s="309"/>
      <c r="L286" s="309"/>
      <c r="M286" s="309"/>
      <c r="N286" s="309"/>
    </row>
    <row r="287" spans="1:14" x14ac:dyDescent="0.35">
      <c r="A287" s="310"/>
      <c r="B287" s="310"/>
      <c r="E287" s="310"/>
      <c r="F287" s="310"/>
      <c r="G287" s="309"/>
      <c r="H287" s="309"/>
      <c r="I287" s="309"/>
      <c r="J287" s="309"/>
      <c r="K287" s="309"/>
      <c r="L287" s="309"/>
      <c r="M287" s="309"/>
      <c r="N287" s="309"/>
    </row>
    <row r="288" spans="1:14" x14ac:dyDescent="0.35">
      <c r="A288" s="310"/>
      <c r="B288" s="310"/>
      <c r="E288" s="310"/>
      <c r="F288" s="310"/>
      <c r="G288" s="309"/>
      <c r="H288" s="309"/>
      <c r="I288" s="309"/>
      <c r="J288" s="309"/>
      <c r="K288" s="309"/>
      <c r="L288" s="309"/>
      <c r="M288" s="309"/>
      <c r="N288" s="309"/>
    </row>
    <row r="289" spans="1:14" x14ac:dyDescent="0.35">
      <c r="A289" s="310"/>
      <c r="B289" s="310"/>
      <c r="E289" s="310"/>
      <c r="F289" s="310"/>
      <c r="G289" s="309"/>
      <c r="H289" s="309"/>
      <c r="I289" s="309"/>
      <c r="J289" s="309"/>
      <c r="K289" s="309"/>
      <c r="L289" s="309"/>
      <c r="M289" s="309"/>
      <c r="N289" s="309"/>
    </row>
    <row r="290" spans="1:14" x14ac:dyDescent="0.35">
      <c r="A290" s="310"/>
      <c r="B290" s="310"/>
      <c r="E290" s="310"/>
      <c r="F290" s="310"/>
      <c r="G290" s="309"/>
      <c r="H290" s="309"/>
      <c r="I290" s="309"/>
      <c r="J290" s="309"/>
      <c r="K290" s="309"/>
      <c r="L290" s="309"/>
      <c r="M290" s="309"/>
      <c r="N290" s="309"/>
    </row>
    <row r="291" spans="1:14" x14ac:dyDescent="0.35">
      <c r="A291" s="310"/>
      <c r="B291" s="310"/>
      <c r="E291" s="310"/>
      <c r="F291" s="310"/>
      <c r="G291" s="309"/>
      <c r="H291" s="309"/>
      <c r="I291" s="309"/>
      <c r="J291" s="309"/>
      <c r="K291" s="309"/>
      <c r="L291" s="309"/>
      <c r="M291" s="309"/>
      <c r="N291" s="309"/>
    </row>
    <row r="292" spans="1:14" x14ac:dyDescent="0.35">
      <c r="A292" s="310"/>
      <c r="B292" s="310"/>
      <c r="E292" s="310"/>
      <c r="F292" s="310"/>
      <c r="G292" s="309"/>
      <c r="H292" s="309"/>
      <c r="I292" s="309"/>
      <c r="J292" s="309"/>
      <c r="K292" s="309"/>
      <c r="L292" s="309"/>
      <c r="M292" s="309"/>
      <c r="N292" s="309"/>
    </row>
    <row r="293" spans="1:14" x14ac:dyDescent="0.35">
      <c r="A293" s="310"/>
      <c r="B293" s="310"/>
      <c r="E293" s="310"/>
      <c r="F293" s="310"/>
      <c r="G293" s="309"/>
      <c r="H293" s="309"/>
      <c r="I293" s="309"/>
      <c r="J293" s="309"/>
      <c r="K293" s="309"/>
      <c r="L293" s="309"/>
      <c r="M293" s="309"/>
      <c r="N293" s="309"/>
    </row>
    <row r="294" spans="1:14" x14ac:dyDescent="0.35">
      <c r="A294" s="310"/>
      <c r="B294" s="310"/>
      <c r="E294" s="310"/>
      <c r="F294" s="310"/>
      <c r="G294" s="309"/>
      <c r="H294" s="309"/>
      <c r="I294" s="309"/>
      <c r="J294" s="309"/>
      <c r="K294" s="309"/>
      <c r="L294" s="309"/>
      <c r="M294" s="309"/>
      <c r="N294" s="309"/>
    </row>
    <row r="295" spans="1:14" x14ac:dyDescent="0.35">
      <c r="A295" s="310"/>
      <c r="B295" s="310"/>
      <c r="E295" s="310"/>
      <c r="F295" s="310"/>
      <c r="G295" s="309"/>
      <c r="H295" s="309"/>
      <c r="I295" s="309"/>
      <c r="J295" s="309"/>
      <c r="K295" s="309"/>
      <c r="L295" s="309"/>
      <c r="M295" s="309"/>
      <c r="N295" s="309"/>
    </row>
    <row r="296" spans="1:14" x14ac:dyDescent="0.35">
      <c r="A296" s="310"/>
      <c r="B296" s="310"/>
      <c r="E296" s="310"/>
      <c r="F296" s="310"/>
      <c r="G296" s="309"/>
      <c r="H296" s="309"/>
      <c r="I296" s="309"/>
      <c r="J296" s="309"/>
      <c r="K296" s="309"/>
      <c r="L296" s="309"/>
      <c r="M296" s="309"/>
      <c r="N296" s="309"/>
    </row>
    <row r="297" spans="1:14" x14ac:dyDescent="0.35">
      <c r="A297" s="310"/>
      <c r="B297" s="310"/>
      <c r="E297" s="310"/>
      <c r="F297" s="310"/>
      <c r="G297" s="309"/>
      <c r="H297" s="309"/>
      <c r="I297" s="309"/>
      <c r="J297" s="309"/>
      <c r="K297" s="309"/>
      <c r="L297" s="309"/>
      <c r="M297" s="309"/>
      <c r="N297" s="309"/>
    </row>
    <row r="298" spans="1:14" x14ac:dyDescent="0.35">
      <c r="A298" s="310"/>
      <c r="B298" s="310"/>
      <c r="E298" s="310"/>
      <c r="F298" s="310"/>
      <c r="G298" s="309"/>
      <c r="H298" s="309"/>
      <c r="I298" s="309"/>
      <c r="J298" s="309"/>
      <c r="K298" s="309"/>
      <c r="L298" s="309"/>
      <c r="M298" s="309"/>
      <c r="N298" s="309"/>
    </row>
    <row r="299" spans="1:14" x14ac:dyDescent="0.35">
      <c r="A299" s="310"/>
      <c r="B299" s="310"/>
      <c r="E299" s="310"/>
      <c r="F299" s="310"/>
      <c r="G299" s="309"/>
      <c r="H299" s="309"/>
      <c r="I299" s="309"/>
      <c r="J299" s="309"/>
      <c r="K299" s="309"/>
      <c r="L299" s="309"/>
      <c r="M299" s="309"/>
      <c r="N299" s="309"/>
    </row>
    <row r="300" spans="1:14" x14ac:dyDescent="0.35">
      <c r="A300" s="310"/>
      <c r="B300" s="310"/>
      <c r="E300" s="310"/>
      <c r="F300" s="310"/>
      <c r="G300" s="309"/>
      <c r="H300" s="309"/>
      <c r="I300" s="309"/>
      <c r="J300" s="309"/>
      <c r="K300" s="309"/>
      <c r="L300" s="309"/>
      <c r="M300" s="309"/>
      <c r="N300" s="309"/>
    </row>
    <row r="301" spans="1:14" x14ac:dyDescent="0.35">
      <c r="A301" s="310"/>
      <c r="B301" s="310"/>
      <c r="E301" s="310"/>
      <c r="F301" s="310"/>
      <c r="G301" s="309"/>
      <c r="H301" s="309"/>
      <c r="I301" s="309"/>
      <c r="J301" s="309"/>
      <c r="K301" s="309"/>
      <c r="L301" s="309"/>
      <c r="M301" s="309"/>
      <c r="N301" s="309"/>
    </row>
    <row r="302" spans="1:14" x14ac:dyDescent="0.35">
      <c r="A302" s="310"/>
      <c r="B302" s="310"/>
      <c r="E302" s="310"/>
      <c r="F302" s="310"/>
      <c r="G302" s="309"/>
      <c r="H302" s="309"/>
      <c r="I302" s="309"/>
      <c r="J302" s="309"/>
      <c r="K302" s="309"/>
      <c r="L302" s="309"/>
      <c r="M302" s="309"/>
      <c r="N302" s="309"/>
    </row>
    <row r="303" spans="1:14" x14ac:dyDescent="0.35">
      <c r="A303" s="310"/>
      <c r="B303" s="310"/>
      <c r="E303" s="310"/>
      <c r="F303" s="310"/>
      <c r="G303" s="309"/>
      <c r="H303" s="309"/>
      <c r="I303" s="309"/>
      <c r="J303" s="309"/>
      <c r="K303" s="309"/>
      <c r="L303" s="309"/>
      <c r="M303" s="309"/>
      <c r="N303" s="309"/>
    </row>
    <row r="304" spans="1:14" x14ac:dyDescent="0.35">
      <c r="A304" s="310"/>
      <c r="B304" s="310"/>
      <c r="E304" s="310"/>
      <c r="F304" s="310"/>
      <c r="G304" s="309"/>
      <c r="H304" s="309"/>
      <c r="I304" s="309"/>
      <c r="J304" s="309"/>
      <c r="K304" s="309"/>
      <c r="L304" s="309"/>
      <c r="M304" s="309"/>
      <c r="N304" s="309"/>
    </row>
    <row r="305" spans="1:14" x14ac:dyDescent="0.35">
      <c r="A305" s="310"/>
      <c r="B305" s="310"/>
      <c r="E305" s="310"/>
      <c r="F305" s="310"/>
      <c r="G305" s="309"/>
      <c r="H305" s="309"/>
      <c r="I305" s="309"/>
      <c r="J305" s="309"/>
      <c r="K305" s="309"/>
      <c r="L305" s="309"/>
      <c r="M305" s="309"/>
      <c r="N305" s="309"/>
    </row>
    <row r="306" spans="1:14" x14ac:dyDescent="0.35">
      <c r="A306" s="310"/>
      <c r="B306" s="310"/>
      <c r="E306" s="310"/>
      <c r="F306" s="310"/>
      <c r="G306" s="309"/>
      <c r="H306" s="309"/>
      <c r="I306" s="309"/>
      <c r="J306" s="309"/>
      <c r="K306" s="309"/>
      <c r="L306" s="309"/>
      <c r="M306" s="309"/>
      <c r="N306" s="309"/>
    </row>
    <row r="307" spans="1:14" x14ac:dyDescent="0.35">
      <c r="A307" s="310"/>
      <c r="B307" s="310"/>
      <c r="E307" s="310"/>
      <c r="F307" s="310"/>
      <c r="G307" s="309"/>
      <c r="H307" s="309"/>
      <c r="I307" s="309"/>
      <c r="J307" s="309"/>
      <c r="K307" s="309"/>
      <c r="L307" s="309"/>
      <c r="M307" s="309"/>
      <c r="N307" s="309"/>
    </row>
    <row r="308" spans="1:14" x14ac:dyDescent="0.35">
      <c r="A308" s="310"/>
      <c r="B308" s="310"/>
      <c r="E308" s="310"/>
      <c r="F308" s="310"/>
      <c r="G308" s="309"/>
      <c r="H308" s="309"/>
      <c r="I308" s="309"/>
      <c r="J308" s="309"/>
      <c r="K308" s="309"/>
      <c r="L308" s="309"/>
      <c r="M308" s="309"/>
      <c r="N308" s="309"/>
    </row>
    <row r="309" spans="1:14" x14ac:dyDescent="0.35">
      <c r="A309" s="310"/>
      <c r="B309" s="310"/>
      <c r="E309" s="310"/>
      <c r="F309" s="310"/>
      <c r="G309" s="309"/>
      <c r="H309" s="309"/>
      <c r="I309" s="309"/>
      <c r="J309" s="309"/>
      <c r="K309" s="309"/>
      <c r="L309" s="309"/>
      <c r="M309" s="309"/>
      <c r="N309" s="309"/>
    </row>
    <row r="310" spans="1:14" x14ac:dyDescent="0.35">
      <c r="A310" s="310"/>
      <c r="B310" s="310"/>
      <c r="E310" s="310"/>
      <c r="F310" s="310"/>
      <c r="G310" s="309"/>
      <c r="H310" s="309"/>
      <c r="I310" s="309"/>
      <c r="J310" s="309"/>
      <c r="K310" s="309"/>
      <c r="L310" s="309"/>
      <c r="M310" s="309"/>
      <c r="N310" s="309"/>
    </row>
    <row r="311" spans="1:14" x14ac:dyDescent="0.35">
      <c r="A311" s="310"/>
      <c r="B311" s="310"/>
      <c r="E311" s="310"/>
      <c r="F311" s="310"/>
      <c r="G311" s="309"/>
      <c r="H311" s="309"/>
      <c r="I311" s="309"/>
      <c r="J311" s="309"/>
      <c r="K311" s="309"/>
      <c r="L311" s="309"/>
      <c r="M311" s="309"/>
      <c r="N311" s="309"/>
    </row>
    <row r="312" spans="1:14" x14ac:dyDescent="0.35">
      <c r="A312" s="310"/>
      <c r="B312" s="310"/>
      <c r="E312" s="310"/>
      <c r="F312" s="310"/>
      <c r="G312" s="309"/>
      <c r="H312" s="309"/>
      <c r="I312" s="309"/>
      <c r="J312" s="309"/>
      <c r="K312" s="309"/>
      <c r="L312" s="309"/>
      <c r="M312" s="309"/>
      <c r="N312" s="309"/>
    </row>
    <row r="313" spans="1:14" x14ac:dyDescent="0.35">
      <c r="A313" s="310"/>
      <c r="B313" s="310"/>
      <c r="E313" s="310"/>
      <c r="F313" s="310"/>
      <c r="G313" s="309"/>
      <c r="H313" s="309"/>
      <c r="I313" s="309"/>
      <c r="J313" s="309"/>
      <c r="K313" s="309"/>
      <c r="L313" s="309"/>
      <c r="M313" s="309"/>
      <c r="N313" s="309"/>
    </row>
    <row r="314" spans="1:14" x14ac:dyDescent="0.35">
      <c r="A314" s="310"/>
      <c r="B314" s="310"/>
      <c r="E314" s="310"/>
      <c r="F314" s="310"/>
      <c r="G314" s="309"/>
      <c r="H314" s="309"/>
      <c r="I314" s="309"/>
      <c r="J314" s="309"/>
      <c r="K314" s="309"/>
      <c r="L314" s="309"/>
      <c r="M314" s="309"/>
      <c r="N314" s="309"/>
    </row>
    <row r="315" spans="1:14" x14ac:dyDescent="0.35">
      <c r="A315" s="310"/>
      <c r="B315" s="310"/>
      <c r="E315" s="310"/>
      <c r="F315" s="310"/>
      <c r="G315" s="309"/>
      <c r="H315" s="309"/>
      <c r="I315" s="309"/>
      <c r="J315" s="309"/>
      <c r="K315" s="309"/>
      <c r="L315" s="309"/>
      <c r="M315" s="309"/>
      <c r="N315" s="309"/>
    </row>
    <row r="316" spans="1:14" x14ac:dyDescent="0.35">
      <c r="A316" s="310"/>
      <c r="B316" s="310"/>
      <c r="E316" s="310"/>
      <c r="F316" s="310"/>
      <c r="G316" s="309"/>
      <c r="H316" s="309"/>
      <c r="I316" s="309"/>
      <c r="J316" s="309"/>
      <c r="K316" s="309"/>
      <c r="L316" s="309"/>
      <c r="M316" s="309"/>
      <c r="N316" s="309"/>
    </row>
    <row r="317" spans="1:14" x14ac:dyDescent="0.35">
      <c r="A317" s="310"/>
      <c r="B317" s="310"/>
      <c r="E317" s="310"/>
      <c r="F317" s="310"/>
      <c r="G317" s="309"/>
      <c r="H317" s="309"/>
      <c r="I317" s="309"/>
      <c r="J317" s="309"/>
      <c r="K317" s="309"/>
      <c r="L317" s="309"/>
      <c r="M317" s="309"/>
      <c r="N317" s="309"/>
    </row>
    <row r="318" spans="1:14" x14ac:dyDescent="0.35">
      <c r="A318" s="310"/>
      <c r="B318" s="310"/>
      <c r="E318" s="310"/>
      <c r="F318" s="310"/>
      <c r="G318" s="309"/>
      <c r="H318" s="309"/>
      <c r="I318" s="309"/>
      <c r="J318" s="309"/>
      <c r="K318" s="309"/>
      <c r="L318" s="309"/>
      <c r="M318" s="309"/>
      <c r="N318" s="309"/>
    </row>
    <row r="319" spans="1:14" x14ac:dyDescent="0.35">
      <c r="A319" s="310"/>
      <c r="B319" s="310"/>
      <c r="E319" s="310"/>
      <c r="F319" s="310"/>
      <c r="G319" s="309"/>
      <c r="H319" s="309"/>
      <c r="I319" s="309"/>
      <c r="J319" s="309"/>
      <c r="K319" s="309"/>
      <c r="L319" s="309"/>
      <c r="M319" s="309"/>
      <c r="N319" s="309"/>
    </row>
    <row r="320" spans="1:14" x14ac:dyDescent="0.35">
      <c r="A320" s="310"/>
      <c r="B320" s="310"/>
      <c r="E320" s="310"/>
      <c r="F320" s="310"/>
      <c r="G320" s="309"/>
      <c r="H320" s="309"/>
      <c r="I320" s="309"/>
      <c r="J320" s="309"/>
      <c r="K320" s="309"/>
      <c r="L320" s="309"/>
      <c r="M320" s="309"/>
      <c r="N320" s="309"/>
    </row>
    <row r="321" spans="1:14" x14ac:dyDescent="0.35">
      <c r="A321" s="310"/>
      <c r="B321" s="310"/>
      <c r="E321" s="310"/>
      <c r="F321" s="310"/>
      <c r="G321" s="309"/>
      <c r="H321" s="309"/>
      <c r="I321" s="309"/>
      <c r="J321" s="309"/>
      <c r="K321" s="309"/>
      <c r="L321" s="309"/>
      <c r="M321" s="309"/>
      <c r="N321" s="309"/>
    </row>
    <row r="322" spans="1:14" x14ac:dyDescent="0.35">
      <c r="A322" s="310"/>
      <c r="B322" s="310"/>
      <c r="E322" s="310"/>
      <c r="F322" s="310"/>
      <c r="G322" s="309"/>
      <c r="H322" s="309"/>
      <c r="I322" s="309"/>
      <c r="J322" s="309"/>
      <c r="K322" s="309"/>
      <c r="L322" s="309"/>
      <c r="M322" s="309"/>
      <c r="N322" s="309"/>
    </row>
    <row r="323" spans="1:14" x14ac:dyDescent="0.35">
      <c r="A323" s="310"/>
      <c r="B323" s="310"/>
      <c r="E323" s="310"/>
      <c r="F323" s="310"/>
      <c r="G323" s="309"/>
      <c r="H323" s="309"/>
      <c r="I323" s="309"/>
      <c r="J323" s="309"/>
      <c r="K323" s="309"/>
      <c r="L323" s="309"/>
      <c r="M323" s="309"/>
      <c r="N323" s="309"/>
    </row>
    <row r="324" spans="1:14" x14ac:dyDescent="0.35">
      <c r="A324" s="310"/>
      <c r="B324" s="310"/>
      <c r="E324" s="310"/>
      <c r="F324" s="310"/>
      <c r="G324" s="309"/>
      <c r="H324" s="309"/>
      <c r="I324" s="309"/>
      <c r="J324" s="309"/>
      <c r="K324" s="309"/>
      <c r="L324" s="309"/>
      <c r="M324" s="309"/>
      <c r="N324" s="309"/>
    </row>
    <row r="325" spans="1:14" x14ac:dyDescent="0.35">
      <c r="A325" s="310"/>
      <c r="B325" s="310"/>
      <c r="E325" s="310"/>
      <c r="F325" s="310"/>
      <c r="G325" s="309"/>
      <c r="H325" s="309"/>
      <c r="I325" s="309"/>
      <c r="J325" s="309"/>
      <c r="K325" s="309"/>
      <c r="L325" s="309"/>
      <c r="M325" s="309"/>
      <c r="N325" s="309"/>
    </row>
    <row r="326" spans="1:14" x14ac:dyDescent="0.35">
      <c r="A326" s="310"/>
      <c r="B326" s="310"/>
      <c r="E326" s="310"/>
      <c r="F326" s="310"/>
      <c r="G326" s="309"/>
      <c r="H326" s="309"/>
      <c r="I326" s="309"/>
      <c r="J326" s="309"/>
      <c r="K326" s="309"/>
      <c r="L326" s="309"/>
      <c r="M326" s="309"/>
      <c r="N326" s="309"/>
    </row>
    <row r="327" spans="1:14" x14ac:dyDescent="0.35">
      <c r="A327" s="310"/>
      <c r="B327" s="310"/>
      <c r="E327" s="310"/>
      <c r="F327" s="310"/>
      <c r="G327" s="309"/>
      <c r="H327" s="309"/>
      <c r="I327" s="309"/>
      <c r="J327" s="309"/>
      <c r="K327" s="309"/>
      <c r="L327" s="309"/>
      <c r="M327" s="309"/>
      <c r="N327" s="309"/>
    </row>
    <row r="328" spans="1:14" x14ac:dyDescent="0.35">
      <c r="A328" s="310"/>
      <c r="B328" s="310"/>
      <c r="E328" s="310"/>
      <c r="F328" s="310"/>
      <c r="G328" s="309"/>
      <c r="H328" s="309"/>
      <c r="I328" s="309"/>
      <c r="J328" s="309"/>
      <c r="K328" s="309"/>
      <c r="L328" s="309"/>
      <c r="M328" s="309"/>
      <c r="N328" s="309"/>
    </row>
    <row r="329" spans="1:14" x14ac:dyDescent="0.35">
      <c r="A329" s="310"/>
      <c r="B329" s="310"/>
      <c r="E329" s="310"/>
      <c r="F329" s="310"/>
      <c r="G329" s="309"/>
      <c r="H329" s="309"/>
      <c r="I329" s="309"/>
      <c r="J329" s="309"/>
      <c r="K329" s="309"/>
      <c r="L329" s="309"/>
      <c r="M329" s="309"/>
      <c r="N329" s="309"/>
    </row>
    <row r="330" spans="1:14" x14ac:dyDescent="0.35">
      <c r="A330" s="310"/>
      <c r="B330" s="310"/>
      <c r="E330" s="310"/>
      <c r="F330" s="310"/>
      <c r="G330" s="309"/>
      <c r="H330" s="309"/>
      <c r="I330" s="309"/>
      <c r="J330" s="309"/>
      <c r="K330" s="309"/>
      <c r="L330" s="309"/>
      <c r="M330" s="309"/>
      <c r="N330" s="309"/>
    </row>
    <row r="331" spans="1:14" x14ac:dyDescent="0.35">
      <c r="A331" s="310"/>
      <c r="B331" s="310"/>
      <c r="E331" s="310"/>
      <c r="F331" s="310"/>
      <c r="G331" s="309"/>
      <c r="H331" s="309"/>
      <c r="I331" s="309"/>
      <c r="J331" s="309"/>
      <c r="K331" s="309"/>
      <c r="L331" s="309"/>
      <c r="M331" s="309"/>
      <c r="N331" s="309"/>
    </row>
    <row r="332" spans="1:14" x14ac:dyDescent="0.35">
      <c r="A332" s="310"/>
      <c r="B332" s="310"/>
      <c r="E332" s="310"/>
      <c r="F332" s="310"/>
      <c r="G332" s="309"/>
      <c r="H332" s="309"/>
      <c r="I332" s="309"/>
      <c r="J332" s="309"/>
      <c r="K332" s="309"/>
      <c r="L332" s="309"/>
      <c r="M332" s="309"/>
      <c r="N332" s="309"/>
    </row>
    <row r="333" spans="1:14" x14ac:dyDescent="0.35">
      <c r="A333" s="310"/>
      <c r="B333" s="310"/>
      <c r="E333" s="310"/>
      <c r="F333" s="310"/>
      <c r="G333" s="309"/>
      <c r="H333" s="309"/>
      <c r="I333" s="309"/>
      <c r="J333" s="309"/>
      <c r="K333" s="309"/>
      <c r="L333" s="309"/>
      <c r="M333" s="309"/>
      <c r="N333" s="309"/>
    </row>
    <row r="334" spans="1:14" x14ac:dyDescent="0.35">
      <c r="A334" s="310"/>
      <c r="B334" s="310"/>
      <c r="E334" s="310"/>
      <c r="F334" s="310"/>
      <c r="G334" s="309"/>
      <c r="H334" s="309"/>
      <c r="I334" s="309"/>
      <c r="J334" s="309"/>
      <c r="K334" s="309"/>
      <c r="L334" s="309"/>
      <c r="M334" s="309"/>
      <c r="N334" s="309"/>
    </row>
    <row r="335" spans="1:14" x14ac:dyDescent="0.35">
      <c r="A335" s="310"/>
      <c r="B335" s="310"/>
      <c r="E335" s="310"/>
      <c r="F335" s="310"/>
      <c r="G335" s="309"/>
      <c r="H335" s="309"/>
      <c r="I335" s="309"/>
      <c r="J335" s="309"/>
      <c r="K335" s="309"/>
      <c r="L335" s="309"/>
      <c r="M335" s="309"/>
      <c r="N335" s="309"/>
    </row>
    <row r="336" spans="1:14" x14ac:dyDescent="0.35">
      <c r="A336" s="310"/>
      <c r="B336" s="310"/>
      <c r="E336" s="310"/>
      <c r="F336" s="310"/>
      <c r="G336" s="309"/>
      <c r="H336" s="309"/>
      <c r="I336" s="309"/>
      <c r="J336" s="309"/>
      <c r="K336" s="309"/>
      <c r="L336" s="309"/>
      <c r="M336" s="309"/>
      <c r="N336" s="309"/>
    </row>
    <row r="337" spans="1:14" x14ac:dyDescent="0.35">
      <c r="A337" s="310"/>
      <c r="B337" s="310"/>
      <c r="E337" s="310"/>
      <c r="F337" s="310"/>
      <c r="G337" s="309"/>
      <c r="H337" s="309"/>
      <c r="I337" s="309"/>
      <c r="J337" s="309"/>
      <c r="K337" s="309"/>
      <c r="L337" s="309"/>
      <c r="M337" s="309"/>
      <c r="N337" s="309"/>
    </row>
    <row r="338" spans="1:14" x14ac:dyDescent="0.35">
      <c r="A338" s="310"/>
      <c r="B338" s="310"/>
      <c r="E338" s="310"/>
      <c r="F338" s="310"/>
      <c r="G338" s="309"/>
      <c r="H338" s="309"/>
      <c r="I338" s="309"/>
      <c r="J338" s="309"/>
      <c r="K338" s="309"/>
      <c r="L338" s="309"/>
      <c r="M338" s="309"/>
      <c r="N338" s="309"/>
    </row>
    <row r="339" spans="1:14" x14ac:dyDescent="0.35">
      <c r="A339" s="310"/>
      <c r="B339" s="310"/>
      <c r="E339" s="310"/>
      <c r="F339" s="310"/>
      <c r="G339" s="309"/>
      <c r="H339" s="309"/>
      <c r="I339" s="309"/>
      <c r="J339" s="309"/>
      <c r="K339" s="309"/>
      <c r="L339" s="309"/>
      <c r="M339" s="309"/>
      <c r="N339" s="309"/>
    </row>
    <row r="340" spans="1:14" x14ac:dyDescent="0.35">
      <c r="A340" s="310"/>
      <c r="B340" s="310"/>
      <c r="E340" s="310"/>
      <c r="F340" s="310"/>
      <c r="G340" s="309"/>
      <c r="H340" s="309"/>
      <c r="I340" s="309"/>
      <c r="J340" s="309"/>
      <c r="K340" s="309"/>
      <c r="L340" s="309"/>
      <c r="M340" s="309"/>
      <c r="N340" s="309"/>
    </row>
    <row r="341" spans="1:14" x14ac:dyDescent="0.35">
      <c r="A341" s="310"/>
      <c r="B341" s="310"/>
      <c r="E341" s="310"/>
      <c r="F341" s="310"/>
      <c r="G341" s="309"/>
      <c r="H341" s="309"/>
      <c r="I341" s="309"/>
      <c r="J341" s="309"/>
      <c r="K341" s="309"/>
      <c r="L341" s="309"/>
      <c r="M341" s="309"/>
      <c r="N341" s="309"/>
    </row>
    <row r="342" spans="1:14" x14ac:dyDescent="0.35">
      <c r="A342" s="310"/>
      <c r="B342" s="310"/>
      <c r="E342" s="310"/>
      <c r="F342" s="310"/>
      <c r="G342" s="309"/>
      <c r="H342" s="309"/>
      <c r="I342" s="309"/>
      <c r="J342" s="309"/>
      <c r="K342" s="309"/>
      <c r="L342" s="309"/>
      <c r="M342" s="309"/>
      <c r="N342" s="309"/>
    </row>
    <row r="343" spans="1:14" x14ac:dyDescent="0.35">
      <c r="A343" s="310"/>
      <c r="B343" s="310"/>
      <c r="E343" s="310"/>
      <c r="F343" s="310"/>
      <c r="G343" s="309"/>
      <c r="H343" s="309"/>
      <c r="I343" s="309"/>
      <c r="J343" s="309"/>
      <c r="K343" s="309"/>
      <c r="L343" s="309"/>
      <c r="M343" s="309"/>
      <c r="N343" s="309"/>
    </row>
    <row r="344" spans="1:14" x14ac:dyDescent="0.35">
      <c r="A344" s="310"/>
      <c r="B344" s="310"/>
      <c r="E344" s="310"/>
      <c r="F344" s="310"/>
      <c r="G344" s="309"/>
      <c r="H344" s="309"/>
      <c r="I344" s="309"/>
      <c r="J344" s="309"/>
      <c r="K344" s="309"/>
      <c r="L344" s="309"/>
      <c r="M344" s="309"/>
      <c r="N344" s="309"/>
    </row>
    <row r="345" spans="1:14" x14ac:dyDescent="0.35">
      <c r="A345" s="310"/>
      <c r="B345" s="310"/>
      <c r="E345" s="310"/>
      <c r="F345" s="310"/>
      <c r="G345" s="309"/>
      <c r="H345" s="309"/>
      <c r="I345" s="309"/>
      <c r="J345" s="309"/>
      <c r="K345" s="309"/>
      <c r="L345" s="309"/>
      <c r="M345" s="309"/>
      <c r="N345" s="309"/>
    </row>
    <row r="346" spans="1:14" x14ac:dyDescent="0.35">
      <c r="A346" s="310"/>
      <c r="B346" s="310"/>
      <c r="E346" s="310"/>
      <c r="F346" s="310"/>
      <c r="G346" s="309"/>
      <c r="H346" s="309"/>
      <c r="I346" s="309"/>
      <c r="J346" s="309"/>
      <c r="K346" s="309"/>
      <c r="L346" s="309"/>
      <c r="M346" s="309"/>
      <c r="N346" s="309"/>
    </row>
    <row r="347" spans="1:14" x14ac:dyDescent="0.35">
      <c r="A347" s="310"/>
      <c r="B347" s="310"/>
      <c r="E347" s="310"/>
      <c r="F347" s="310"/>
      <c r="G347" s="309"/>
      <c r="H347" s="309"/>
      <c r="I347" s="309"/>
      <c r="J347" s="309"/>
      <c r="K347" s="309"/>
      <c r="L347" s="309"/>
      <c r="M347" s="309"/>
      <c r="N347" s="309"/>
    </row>
    <row r="348" spans="1:14" x14ac:dyDescent="0.35">
      <c r="A348" s="310"/>
      <c r="B348" s="310"/>
      <c r="E348" s="310"/>
      <c r="F348" s="310"/>
      <c r="G348" s="309"/>
      <c r="H348" s="309"/>
      <c r="I348" s="309"/>
      <c r="J348" s="309"/>
      <c r="K348" s="309"/>
      <c r="L348" s="309"/>
      <c r="M348" s="309"/>
      <c r="N348" s="309"/>
    </row>
    <row r="349" spans="1:14" x14ac:dyDescent="0.35">
      <c r="A349" s="310"/>
      <c r="B349" s="310"/>
      <c r="E349" s="310"/>
      <c r="F349" s="310"/>
      <c r="G349" s="309"/>
      <c r="H349" s="309"/>
      <c r="I349" s="309"/>
      <c r="J349" s="309"/>
      <c r="K349" s="309"/>
      <c r="L349" s="309"/>
      <c r="M349" s="309"/>
      <c r="N349" s="309"/>
    </row>
    <row r="350" spans="1:14" x14ac:dyDescent="0.35">
      <c r="A350" s="310"/>
      <c r="B350" s="310"/>
      <c r="E350" s="310"/>
      <c r="F350" s="310"/>
      <c r="G350" s="309"/>
      <c r="H350" s="309"/>
      <c r="I350" s="309"/>
      <c r="J350" s="309"/>
      <c r="K350" s="309"/>
      <c r="L350" s="309"/>
      <c r="M350" s="309"/>
      <c r="N350" s="309"/>
    </row>
    <row r="351" spans="1:14" x14ac:dyDescent="0.35">
      <c r="A351" s="310"/>
      <c r="B351" s="310"/>
      <c r="E351" s="310"/>
      <c r="F351" s="310"/>
      <c r="G351" s="309"/>
      <c r="H351" s="309"/>
      <c r="I351" s="309"/>
      <c r="J351" s="309"/>
      <c r="K351" s="309"/>
      <c r="L351" s="309"/>
      <c r="M351" s="309"/>
      <c r="N351" s="309"/>
    </row>
    <row r="352" spans="1:14" x14ac:dyDescent="0.35">
      <c r="A352" s="310"/>
      <c r="B352" s="310"/>
      <c r="E352" s="310"/>
      <c r="F352" s="310"/>
      <c r="G352" s="309"/>
      <c r="H352" s="309"/>
      <c r="I352" s="309"/>
      <c r="J352" s="309"/>
      <c r="K352" s="309"/>
      <c r="L352" s="309"/>
      <c r="M352" s="309"/>
      <c r="N352" s="309"/>
    </row>
    <row r="353" spans="1:14" x14ac:dyDescent="0.35">
      <c r="A353" s="310"/>
      <c r="B353" s="310"/>
      <c r="E353" s="310"/>
      <c r="F353" s="310"/>
      <c r="G353" s="309"/>
      <c r="H353" s="309"/>
      <c r="I353" s="309"/>
      <c r="J353" s="309"/>
      <c r="K353" s="309"/>
      <c r="L353" s="309"/>
      <c r="M353" s="309"/>
      <c r="N353" s="309"/>
    </row>
    <row r="354" spans="1:14" x14ac:dyDescent="0.35">
      <c r="A354" s="310"/>
      <c r="B354" s="310"/>
      <c r="E354" s="310"/>
      <c r="F354" s="310"/>
      <c r="G354" s="309"/>
      <c r="H354" s="309"/>
      <c r="I354" s="309"/>
      <c r="J354" s="309"/>
      <c r="K354" s="309"/>
      <c r="L354" s="309"/>
      <c r="M354" s="309"/>
      <c r="N354" s="309"/>
    </row>
    <row r="355" spans="1:14" x14ac:dyDescent="0.35">
      <c r="A355" s="310"/>
      <c r="B355" s="310"/>
      <c r="E355" s="310"/>
      <c r="F355" s="310"/>
      <c r="G355" s="309"/>
      <c r="H355" s="309"/>
      <c r="I355" s="309"/>
      <c r="J355" s="309"/>
      <c r="K355" s="309"/>
      <c r="L355" s="309"/>
      <c r="M355" s="309"/>
      <c r="N355" s="309"/>
    </row>
    <row r="356" spans="1:14" x14ac:dyDescent="0.35">
      <c r="A356" s="310"/>
      <c r="B356" s="310"/>
      <c r="E356" s="310"/>
      <c r="F356" s="310"/>
      <c r="G356" s="309"/>
      <c r="H356" s="309"/>
      <c r="I356" s="309"/>
      <c r="J356" s="309"/>
      <c r="K356" s="309"/>
      <c r="L356" s="309"/>
      <c r="M356" s="309"/>
      <c r="N356" s="309"/>
    </row>
    <row r="357" spans="1:14" x14ac:dyDescent="0.35">
      <c r="A357" s="310"/>
      <c r="B357" s="310"/>
      <c r="E357" s="310"/>
      <c r="F357" s="310"/>
      <c r="G357" s="309"/>
      <c r="H357" s="309"/>
      <c r="I357" s="309"/>
      <c r="J357" s="309"/>
      <c r="K357" s="309"/>
      <c r="L357" s="309"/>
      <c r="M357" s="309"/>
      <c r="N357" s="309"/>
    </row>
    <row r="358" spans="1:14" x14ac:dyDescent="0.35">
      <c r="A358" s="310"/>
      <c r="B358" s="310"/>
      <c r="E358" s="310"/>
      <c r="F358" s="310"/>
      <c r="G358" s="309"/>
      <c r="H358" s="309"/>
      <c r="I358" s="309"/>
      <c r="J358" s="309"/>
      <c r="K358" s="309"/>
      <c r="L358" s="309"/>
      <c r="M358" s="309"/>
      <c r="N358" s="309"/>
    </row>
    <row r="359" spans="1:14" x14ac:dyDescent="0.35">
      <c r="A359" s="310"/>
      <c r="B359" s="310"/>
      <c r="E359" s="310"/>
      <c r="F359" s="310"/>
      <c r="G359" s="309"/>
      <c r="H359" s="309"/>
      <c r="I359" s="309"/>
      <c r="J359" s="309"/>
      <c r="K359" s="309"/>
      <c r="L359" s="309"/>
      <c r="M359" s="309"/>
      <c r="N359" s="309"/>
    </row>
    <row r="360" spans="1:14" x14ac:dyDescent="0.35">
      <c r="A360" s="310"/>
      <c r="B360" s="310"/>
      <c r="E360" s="310"/>
      <c r="F360" s="310"/>
      <c r="G360" s="309"/>
      <c r="H360" s="309"/>
      <c r="I360" s="309"/>
      <c r="J360" s="309"/>
      <c r="K360" s="309"/>
      <c r="L360" s="309"/>
      <c r="M360" s="309"/>
      <c r="N360" s="309"/>
    </row>
    <row r="361" spans="1:14" x14ac:dyDescent="0.35">
      <c r="A361" s="310"/>
      <c r="B361" s="310"/>
      <c r="E361" s="310"/>
      <c r="F361" s="310"/>
      <c r="G361" s="309"/>
      <c r="H361" s="309"/>
      <c r="I361" s="309"/>
      <c r="J361" s="309"/>
      <c r="K361" s="309"/>
      <c r="L361" s="309"/>
      <c r="M361" s="309"/>
      <c r="N361" s="309"/>
    </row>
    <row r="362" spans="1:14" x14ac:dyDescent="0.35">
      <c r="A362" s="310"/>
      <c r="B362" s="310"/>
      <c r="E362" s="310"/>
      <c r="F362" s="310"/>
      <c r="G362" s="309"/>
      <c r="H362" s="309"/>
      <c r="I362" s="309"/>
      <c r="J362" s="309"/>
      <c r="K362" s="309"/>
      <c r="L362" s="309"/>
      <c r="M362" s="309"/>
      <c r="N362" s="309"/>
    </row>
    <row r="363" spans="1:14" x14ac:dyDescent="0.35">
      <c r="A363" s="310"/>
      <c r="B363" s="310"/>
      <c r="E363" s="310"/>
      <c r="F363" s="310"/>
      <c r="G363" s="309"/>
      <c r="H363" s="309"/>
      <c r="I363" s="309"/>
      <c r="J363" s="309"/>
      <c r="K363" s="309"/>
      <c r="L363" s="309"/>
      <c r="M363" s="309"/>
      <c r="N363" s="309"/>
    </row>
    <row r="364" spans="1:14" x14ac:dyDescent="0.35">
      <c r="A364" s="310"/>
      <c r="B364" s="310"/>
      <c r="E364" s="310"/>
      <c r="F364" s="310"/>
      <c r="G364" s="309"/>
      <c r="H364" s="309"/>
      <c r="I364" s="309"/>
      <c r="J364" s="309"/>
      <c r="K364" s="309"/>
      <c r="L364" s="309"/>
      <c r="M364" s="309"/>
      <c r="N364" s="309"/>
    </row>
    <row r="365" spans="1:14" x14ac:dyDescent="0.35">
      <c r="A365" s="310"/>
      <c r="B365" s="310"/>
      <c r="E365" s="310"/>
      <c r="F365" s="310"/>
      <c r="G365" s="309"/>
      <c r="H365" s="309"/>
      <c r="I365" s="309"/>
      <c r="J365" s="309"/>
      <c r="K365" s="309"/>
      <c r="L365" s="309"/>
      <c r="M365" s="309"/>
      <c r="N365" s="309"/>
    </row>
    <row r="366" spans="1:14" x14ac:dyDescent="0.35">
      <c r="A366" s="310"/>
      <c r="B366" s="310"/>
      <c r="E366" s="310"/>
      <c r="F366" s="310"/>
      <c r="G366" s="309"/>
      <c r="H366" s="309"/>
      <c r="I366" s="309"/>
      <c r="J366" s="309"/>
      <c r="K366" s="309"/>
      <c r="L366" s="309"/>
      <c r="M366" s="309"/>
      <c r="N366" s="309"/>
    </row>
    <row r="367" spans="1:14" x14ac:dyDescent="0.35">
      <c r="A367" s="310"/>
      <c r="B367" s="310"/>
      <c r="E367" s="310"/>
      <c r="F367" s="310"/>
      <c r="G367" s="309"/>
      <c r="H367" s="309"/>
      <c r="I367" s="309"/>
      <c r="J367" s="309"/>
      <c r="K367" s="309"/>
      <c r="L367" s="309"/>
      <c r="M367" s="309"/>
      <c r="N367" s="309"/>
    </row>
    <row r="368" spans="1:14" x14ac:dyDescent="0.35">
      <c r="A368" s="310"/>
      <c r="B368" s="310"/>
      <c r="E368" s="310"/>
      <c r="F368" s="310"/>
      <c r="G368" s="309"/>
      <c r="H368" s="309"/>
      <c r="I368" s="309"/>
      <c r="J368" s="309"/>
      <c r="K368" s="309"/>
      <c r="L368" s="309"/>
      <c r="M368" s="309"/>
      <c r="N368" s="309"/>
    </row>
    <row r="369" spans="1:14" x14ac:dyDescent="0.35">
      <c r="A369" s="310"/>
      <c r="B369" s="310"/>
      <c r="E369" s="310"/>
      <c r="F369" s="310"/>
      <c r="G369" s="309"/>
      <c r="H369" s="309"/>
      <c r="I369" s="309"/>
      <c r="J369" s="309"/>
      <c r="K369" s="309"/>
      <c r="L369" s="309"/>
      <c r="M369" s="309"/>
      <c r="N369" s="309"/>
    </row>
    <row r="370" spans="1:14" x14ac:dyDescent="0.35">
      <c r="A370" s="310"/>
      <c r="B370" s="310"/>
      <c r="E370" s="310"/>
      <c r="F370" s="310"/>
      <c r="G370" s="309"/>
      <c r="H370" s="309"/>
      <c r="I370" s="309"/>
      <c r="J370" s="309"/>
      <c r="K370" s="309"/>
      <c r="L370" s="309"/>
      <c r="M370" s="309"/>
      <c r="N370" s="309"/>
    </row>
    <row r="371" spans="1:14" x14ac:dyDescent="0.35">
      <c r="A371" s="310"/>
      <c r="B371" s="310"/>
      <c r="E371" s="310"/>
      <c r="F371" s="310"/>
      <c r="G371" s="309"/>
      <c r="H371" s="309"/>
      <c r="I371" s="309"/>
      <c r="J371" s="309"/>
      <c r="K371" s="309"/>
      <c r="L371" s="309"/>
      <c r="M371" s="309"/>
      <c r="N371" s="309"/>
    </row>
    <row r="372" spans="1:14" x14ac:dyDescent="0.35">
      <c r="A372" s="310"/>
      <c r="B372" s="310"/>
      <c r="E372" s="310"/>
      <c r="F372" s="310"/>
      <c r="G372" s="309"/>
      <c r="H372" s="309"/>
      <c r="I372" s="309"/>
      <c r="J372" s="309"/>
      <c r="K372" s="309"/>
      <c r="L372" s="309"/>
      <c r="M372" s="309"/>
      <c r="N372" s="309"/>
    </row>
    <row r="373" spans="1:14" x14ac:dyDescent="0.35">
      <c r="A373" s="310"/>
      <c r="B373" s="310"/>
      <c r="E373" s="310"/>
      <c r="F373" s="310"/>
      <c r="G373" s="309"/>
      <c r="H373" s="309"/>
      <c r="I373" s="309"/>
      <c r="J373" s="309"/>
      <c r="K373" s="309"/>
      <c r="L373" s="309"/>
      <c r="M373" s="309"/>
      <c r="N373" s="309"/>
    </row>
    <row r="374" spans="1:14" x14ac:dyDescent="0.35">
      <c r="A374" s="310"/>
      <c r="B374" s="310"/>
      <c r="E374" s="310"/>
      <c r="F374" s="310"/>
      <c r="G374" s="309"/>
      <c r="H374" s="309"/>
      <c r="I374" s="309"/>
      <c r="J374" s="309"/>
      <c r="K374" s="309"/>
      <c r="L374" s="309"/>
      <c r="M374" s="309"/>
      <c r="N374" s="309"/>
    </row>
    <row r="375" spans="1:14" x14ac:dyDescent="0.35">
      <c r="A375" s="310"/>
      <c r="B375" s="310"/>
      <c r="E375" s="310"/>
      <c r="F375" s="310"/>
      <c r="G375" s="309"/>
      <c r="H375" s="309"/>
      <c r="I375" s="309"/>
      <c r="J375" s="309"/>
      <c r="K375" s="309"/>
      <c r="L375" s="309"/>
      <c r="M375" s="309"/>
      <c r="N375" s="309"/>
    </row>
    <row r="376" spans="1:14" x14ac:dyDescent="0.35">
      <c r="A376" s="310"/>
      <c r="B376" s="310"/>
      <c r="E376" s="310"/>
      <c r="F376" s="310"/>
      <c r="G376" s="309"/>
      <c r="H376" s="309"/>
      <c r="I376" s="309"/>
      <c r="J376" s="309"/>
      <c r="K376" s="309"/>
      <c r="L376" s="309"/>
      <c r="M376" s="309"/>
      <c r="N376" s="309"/>
    </row>
    <row r="377" spans="1:14" x14ac:dyDescent="0.35">
      <c r="A377" s="310"/>
      <c r="B377" s="310"/>
      <c r="E377" s="310"/>
      <c r="F377" s="310"/>
      <c r="G377" s="309"/>
      <c r="H377" s="309"/>
      <c r="I377" s="309"/>
      <c r="J377" s="309"/>
      <c r="K377" s="309"/>
      <c r="L377" s="309"/>
      <c r="M377" s="309"/>
      <c r="N377" s="309"/>
    </row>
    <row r="378" spans="1:14" x14ac:dyDescent="0.35">
      <c r="A378" s="310"/>
      <c r="B378" s="310"/>
      <c r="E378" s="310"/>
      <c r="F378" s="310"/>
      <c r="G378" s="309"/>
      <c r="H378" s="309"/>
      <c r="I378" s="309"/>
      <c r="J378" s="309"/>
      <c r="K378" s="309"/>
      <c r="L378" s="309"/>
      <c r="M378" s="309"/>
      <c r="N378" s="309"/>
    </row>
    <row r="379" spans="1:14" x14ac:dyDescent="0.35">
      <c r="A379" s="310"/>
      <c r="B379" s="310"/>
      <c r="E379" s="310"/>
      <c r="F379" s="310"/>
      <c r="G379" s="309"/>
      <c r="H379" s="309"/>
      <c r="I379" s="309"/>
      <c r="J379" s="309"/>
      <c r="K379" s="309"/>
      <c r="L379" s="309"/>
      <c r="M379" s="309"/>
      <c r="N379" s="309"/>
    </row>
    <row r="380" spans="1:14" x14ac:dyDescent="0.35">
      <c r="A380" s="310"/>
      <c r="B380" s="310"/>
      <c r="E380" s="310"/>
      <c r="F380" s="310"/>
      <c r="G380" s="309"/>
      <c r="H380" s="309"/>
      <c r="I380" s="309"/>
      <c r="J380" s="309"/>
      <c r="K380" s="309"/>
      <c r="L380" s="309"/>
      <c r="M380" s="309"/>
      <c r="N380" s="309"/>
    </row>
    <row r="381" spans="1:14" x14ac:dyDescent="0.35">
      <c r="A381" s="310"/>
      <c r="B381" s="310"/>
      <c r="E381" s="310"/>
      <c r="F381" s="310"/>
      <c r="G381" s="309"/>
      <c r="H381" s="309"/>
      <c r="I381" s="309"/>
      <c r="J381" s="309"/>
      <c r="K381" s="309"/>
      <c r="L381" s="309"/>
      <c r="M381" s="309"/>
      <c r="N381" s="309"/>
    </row>
    <row r="382" spans="1:14" x14ac:dyDescent="0.35">
      <c r="A382" s="310"/>
      <c r="B382" s="310"/>
      <c r="E382" s="310"/>
      <c r="F382" s="310"/>
      <c r="G382" s="309"/>
      <c r="H382" s="309"/>
      <c r="I382" s="309"/>
      <c r="J382" s="309"/>
      <c r="K382" s="309"/>
      <c r="L382" s="309"/>
      <c r="M382" s="309"/>
      <c r="N382" s="309"/>
    </row>
    <row r="383" spans="1:14" x14ac:dyDescent="0.35">
      <c r="A383" s="310"/>
      <c r="B383" s="310"/>
      <c r="E383" s="310"/>
      <c r="F383" s="310"/>
      <c r="G383" s="309"/>
      <c r="H383" s="309"/>
      <c r="I383" s="309"/>
      <c r="J383" s="309"/>
      <c r="K383" s="309"/>
      <c r="L383" s="309"/>
      <c r="M383" s="309"/>
      <c r="N383" s="309"/>
    </row>
    <row r="384" spans="1:14" x14ac:dyDescent="0.35">
      <c r="A384" s="310"/>
      <c r="B384" s="310"/>
      <c r="E384" s="310"/>
      <c r="F384" s="310"/>
      <c r="G384" s="309"/>
      <c r="H384" s="309"/>
      <c r="I384" s="309"/>
      <c r="J384" s="309"/>
      <c r="K384" s="309"/>
      <c r="L384" s="309"/>
      <c r="M384" s="309"/>
      <c r="N384" s="309"/>
    </row>
    <row r="385" spans="1:14" x14ac:dyDescent="0.35">
      <c r="A385" s="310"/>
      <c r="B385" s="310"/>
      <c r="E385" s="310"/>
      <c r="F385" s="310"/>
      <c r="G385" s="309"/>
      <c r="H385" s="309"/>
      <c r="I385" s="309"/>
      <c r="J385" s="309"/>
      <c r="K385" s="309"/>
      <c r="L385" s="309"/>
      <c r="M385" s="309"/>
      <c r="N385" s="309"/>
    </row>
    <row r="386" spans="1:14" x14ac:dyDescent="0.35">
      <c r="A386" s="310"/>
      <c r="B386" s="310"/>
      <c r="E386" s="310"/>
      <c r="F386" s="310"/>
      <c r="G386" s="309"/>
      <c r="H386" s="309"/>
      <c r="I386" s="309"/>
      <c r="J386" s="309"/>
      <c r="K386" s="309"/>
      <c r="L386" s="309"/>
      <c r="M386" s="309"/>
      <c r="N386" s="309"/>
    </row>
    <row r="387" spans="1:14" x14ac:dyDescent="0.35">
      <c r="A387" s="310"/>
      <c r="B387" s="310"/>
      <c r="E387" s="310"/>
      <c r="F387" s="310"/>
      <c r="G387" s="309"/>
      <c r="H387" s="309"/>
      <c r="I387" s="309"/>
      <c r="J387" s="309"/>
      <c r="K387" s="309"/>
      <c r="L387" s="309"/>
      <c r="M387" s="309"/>
      <c r="N387" s="309"/>
    </row>
    <row r="388" spans="1:14" x14ac:dyDescent="0.35">
      <c r="A388" s="310"/>
      <c r="B388" s="310"/>
      <c r="E388" s="310"/>
      <c r="F388" s="310"/>
      <c r="G388" s="309"/>
      <c r="H388" s="309"/>
      <c r="I388" s="309"/>
      <c r="J388" s="309"/>
      <c r="K388" s="309"/>
      <c r="L388" s="309"/>
      <c r="M388" s="309"/>
      <c r="N388" s="309"/>
    </row>
    <row r="389" spans="1:14" x14ac:dyDescent="0.35">
      <c r="A389" s="310"/>
      <c r="B389" s="310"/>
      <c r="E389" s="310"/>
      <c r="F389" s="310"/>
      <c r="G389" s="309"/>
      <c r="H389" s="309"/>
      <c r="I389" s="309"/>
      <c r="J389" s="309"/>
      <c r="K389" s="309"/>
      <c r="L389" s="309"/>
      <c r="M389" s="309"/>
      <c r="N389" s="309"/>
    </row>
    <row r="390" spans="1:14" x14ac:dyDescent="0.35">
      <c r="A390" s="310"/>
      <c r="B390" s="310"/>
      <c r="E390" s="310"/>
      <c r="F390" s="310"/>
      <c r="G390" s="309"/>
      <c r="H390" s="309"/>
      <c r="I390" s="309"/>
      <c r="J390" s="309"/>
      <c r="K390" s="309"/>
      <c r="L390" s="309"/>
      <c r="M390" s="309"/>
      <c r="N390" s="309"/>
    </row>
    <row r="391" spans="1:14" x14ac:dyDescent="0.35">
      <c r="A391" s="310"/>
      <c r="B391" s="310"/>
      <c r="E391" s="310"/>
      <c r="F391" s="310"/>
      <c r="G391" s="309"/>
      <c r="H391" s="309"/>
      <c r="I391" s="309"/>
      <c r="J391" s="309"/>
      <c r="K391" s="309"/>
      <c r="L391" s="309"/>
      <c r="M391" s="309"/>
      <c r="N391" s="309"/>
    </row>
    <row r="392" spans="1:14" x14ac:dyDescent="0.35">
      <c r="A392" s="310"/>
      <c r="B392" s="310"/>
      <c r="E392" s="310"/>
      <c r="F392" s="310"/>
      <c r="G392" s="309"/>
      <c r="H392" s="309"/>
      <c r="I392" s="309"/>
      <c r="J392" s="309"/>
      <c r="K392" s="309"/>
      <c r="L392" s="309"/>
      <c r="M392" s="309"/>
      <c r="N392" s="309"/>
    </row>
    <row r="393" spans="1:14" x14ac:dyDescent="0.35">
      <c r="A393" s="310"/>
      <c r="B393" s="310"/>
      <c r="E393" s="310"/>
      <c r="F393" s="310"/>
      <c r="G393" s="309"/>
      <c r="H393" s="309"/>
      <c r="I393" s="309"/>
      <c r="J393" s="309"/>
      <c r="K393" s="309"/>
      <c r="L393" s="309"/>
      <c r="M393" s="309"/>
      <c r="N393" s="309"/>
    </row>
    <row r="394" spans="1:14" x14ac:dyDescent="0.35">
      <c r="A394" s="310"/>
      <c r="B394" s="310"/>
      <c r="E394" s="310"/>
      <c r="F394" s="310"/>
      <c r="G394" s="309"/>
      <c r="H394" s="309"/>
      <c r="I394" s="309"/>
      <c r="J394" s="309"/>
      <c r="K394" s="309"/>
      <c r="L394" s="309"/>
      <c r="M394" s="309"/>
      <c r="N394" s="309"/>
    </row>
    <row r="395" spans="1:14" x14ac:dyDescent="0.35">
      <c r="A395" s="310"/>
      <c r="B395" s="310"/>
      <c r="E395" s="310"/>
      <c r="F395" s="310"/>
      <c r="G395" s="309"/>
      <c r="H395" s="309"/>
      <c r="I395" s="309"/>
      <c r="J395" s="309"/>
      <c r="K395" s="309"/>
      <c r="L395" s="309"/>
      <c r="M395" s="309"/>
      <c r="N395" s="309"/>
    </row>
    <row r="396" spans="1:14" x14ac:dyDescent="0.35">
      <c r="A396" s="310"/>
      <c r="B396" s="310"/>
      <c r="E396" s="310"/>
      <c r="F396" s="310"/>
      <c r="G396" s="309"/>
      <c r="H396" s="309"/>
      <c r="I396" s="309"/>
      <c r="J396" s="309"/>
      <c r="K396" s="309"/>
      <c r="L396" s="309"/>
      <c r="M396" s="309"/>
      <c r="N396" s="309"/>
    </row>
    <row r="397" spans="1:14" x14ac:dyDescent="0.35">
      <c r="A397" s="310"/>
      <c r="B397" s="310"/>
      <c r="E397" s="310"/>
      <c r="F397" s="310"/>
      <c r="G397" s="309"/>
      <c r="H397" s="309"/>
      <c r="I397" s="309"/>
      <c r="J397" s="309"/>
      <c r="K397" s="309"/>
      <c r="L397" s="309"/>
      <c r="M397" s="309"/>
      <c r="N397" s="309"/>
    </row>
    <row r="398" spans="1:14" x14ac:dyDescent="0.35">
      <c r="A398" s="310"/>
      <c r="B398" s="310"/>
      <c r="E398" s="310"/>
      <c r="F398" s="310"/>
      <c r="G398" s="309"/>
      <c r="H398" s="309"/>
      <c r="I398" s="309"/>
      <c r="J398" s="309"/>
      <c r="K398" s="309"/>
      <c r="L398" s="309"/>
      <c r="M398" s="309"/>
      <c r="N398" s="309"/>
    </row>
    <row r="399" spans="1:14" x14ac:dyDescent="0.35">
      <c r="A399" s="310"/>
      <c r="B399" s="310"/>
      <c r="E399" s="310"/>
      <c r="F399" s="310"/>
      <c r="G399" s="309"/>
      <c r="H399" s="309"/>
      <c r="I399" s="309"/>
      <c r="J399" s="309"/>
      <c r="K399" s="309"/>
      <c r="L399" s="309"/>
      <c r="M399" s="309"/>
      <c r="N399" s="309"/>
    </row>
    <row r="400" spans="1:14" x14ac:dyDescent="0.35">
      <c r="A400" s="310"/>
      <c r="B400" s="310"/>
      <c r="E400" s="310"/>
      <c r="F400" s="310"/>
      <c r="G400" s="309"/>
      <c r="H400" s="309"/>
      <c r="I400" s="309"/>
      <c r="J400" s="309"/>
      <c r="K400" s="309"/>
      <c r="L400" s="309"/>
      <c r="M400" s="309"/>
      <c r="N400" s="309"/>
    </row>
    <row r="401" spans="1:14" x14ac:dyDescent="0.35">
      <c r="A401" s="310"/>
      <c r="B401" s="310"/>
      <c r="E401" s="310"/>
      <c r="F401" s="310"/>
      <c r="G401" s="309"/>
      <c r="H401" s="309"/>
      <c r="I401" s="309"/>
      <c r="J401" s="309"/>
      <c r="K401" s="309"/>
      <c r="L401" s="309"/>
      <c r="M401" s="309"/>
      <c r="N401" s="309"/>
    </row>
    <row r="402" spans="1:14" x14ac:dyDescent="0.35">
      <c r="A402" s="310"/>
      <c r="B402" s="310"/>
      <c r="E402" s="310"/>
      <c r="F402" s="310"/>
      <c r="G402" s="309"/>
      <c r="H402" s="309"/>
      <c r="I402" s="309"/>
      <c r="J402" s="309"/>
      <c r="K402" s="309"/>
      <c r="L402" s="309"/>
      <c r="M402" s="309"/>
      <c r="N402" s="309"/>
    </row>
    <row r="403" spans="1:14" x14ac:dyDescent="0.35">
      <c r="A403" s="310"/>
      <c r="B403" s="310"/>
      <c r="E403" s="310"/>
      <c r="F403" s="310"/>
      <c r="G403" s="309"/>
      <c r="H403" s="309"/>
      <c r="I403" s="309"/>
      <c r="J403" s="309"/>
      <c r="K403" s="309"/>
      <c r="L403" s="309"/>
      <c r="M403" s="309"/>
      <c r="N403" s="309"/>
    </row>
    <row r="404" spans="1:14" x14ac:dyDescent="0.35">
      <c r="A404" s="310"/>
      <c r="B404" s="310"/>
      <c r="E404" s="310"/>
      <c r="F404" s="310"/>
      <c r="G404" s="309"/>
      <c r="H404" s="309"/>
      <c r="I404" s="309"/>
      <c r="J404" s="309"/>
      <c r="K404" s="309"/>
      <c r="L404" s="309"/>
      <c r="M404" s="309"/>
      <c r="N404" s="309"/>
    </row>
    <row r="405" spans="1:14" x14ac:dyDescent="0.35">
      <c r="A405" s="310"/>
      <c r="B405" s="310"/>
      <c r="E405" s="310"/>
      <c r="F405" s="310"/>
      <c r="G405" s="309"/>
      <c r="H405" s="309"/>
      <c r="I405" s="309"/>
      <c r="J405" s="309"/>
      <c r="K405" s="309"/>
      <c r="L405" s="309"/>
      <c r="M405" s="309"/>
      <c r="N405" s="309"/>
    </row>
    <row r="406" spans="1:14" x14ac:dyDescent="0.35">
      <c r="A406" s="310"/>
      <c r="B406" s="310"/>
      <c r="E406" s="310"/>
      <c r="F406" s="310"/>
      <c r="G406" s="309"/>
      <c r="H406" s="309"/>
      <c r="I406" s="309"/>
      <c r="J406" s="309"/>
      <c r="K406" s="309"/>
      <c r="L406" s="309"/>
      <c r="M406" s="309"/>
      <c r="N406" s="309"/>
    </row>
    <row r="407" spans="1:14" x14ac:dyDescent="0.35">
      <c r="A407" s="310"/>
      <c r="B407" s="310"/>
      <c r="E407" s="310"/>
      <c r="F407" s="310"/>
      <c r="G407" s="309"/>
      <c r="H407" s="309"/>
      <c r="I407" s="309"/>
      <c r="J407" s="309"/>
      <c r="K407" s="309"/>
      <c r="L407" s="309"/>
      <c r="M407" s="309"/>
      <c r="N407" s="309"/>
    </row>
    <row r="408" spans="1:14" x14ac:dyDescent="0.35">
      <c r="A408" s="310"/>
      <c r="B408" s="310"/>
      <c r="E408" s="310"/>
      <c r="F408" s="310"/>
      <c r="G408" s="309"/>
      <c r="H408" s="309"/>
      <c r="I408" s="309"/>
      <c r="J408" s="309"/>
      <c r="K408" s="309"/>
      <c r="L408" s="309"/>
      <c r="M408" s="309"/>
      <c r="N408" s="309"/>
    </row>
    <row r="409" spans="1:14" x14ac:dyDescent="0.35">
      <c r="A409" s="310"/>
      <c r="B409" s="310"/>
      <c r="E409" s="310"/>
      <c r="F409" s="310"/>
      <c r="G409" s="309"/>
      <c r="H409" s="309"/>
      <c r="I409" s="309"/>
      <c r="J409" s="309"/>
      <c r="K409" s="309"/>
      <c r="L409" s="309"/>
      <c r="M409" s="309"/>
      <c r="N409" s="309"/>
    </row>
    <row r="410" spans="1:14" x14ac:dyDescent="0.35">
      <c r="A410" s="310"/>
      <c r="B410" s="310"/>
      <c r="E410" s="310"/>
      <c r="F410" s="310"/>
      <c r="G410" s="309"/>
      <c r="H410" s="309"/>
      <c r="I410" s="309"/>
      <c r="J410" s="309"/>
      <c r="K410" s="309"/>
      <c r="L410" s="309"/>
      <c r="M410" s="309"/>
      <c r="N410" s="309"/>
    </row>
    <row r="411" spans="1:14" x14ac:dyDescent="0.35">
      <c r="A411" s="310"/>
      <c r="B411" s="310"/>
      <c r="E411" s="310"/>
      <c r="F411" s="310"/>
      <c r="G411" s="309"/>
      <c r="H411" s="309"/>
      <c r="I411" s="309"/>
      <c r="J411" s="309"/>
      <c r="K411" s="309"/>
      <c r="L411" s="309"/>
      <c r="M411" s="309"/>
      <c r="N411" s="309"/>
    </row>
    <row r="412" spans="1:14" x14ac:dyDescent="0.35">
      <c r="A412" s="310"/>
      <c r="B412" s="310"/>
      <c r="E412" s="310"/>
      <c r="F412" s="310"/>
      <c r="G412" s="309"/>
      <c r="H412" s="309"/>
      <c r="I412" s="309"/>
      <c r="J412" s="309"/>
      <c r="K412" s="309"/>
      <c r="L412" s="309"/>
      <c r="M412" s="309"/>
      <c r="N412" s="309"/>
    </row>
    <row r="413" spans="1:14" x14ac:dyDescent="0.35">
      <c r="A413" s="310"/>
      <c r="B413" s="310"/>
      <c r="E413" s="310"/>
      <c r="F413" s="310"/>
      <c r="G413" s="309"/>
      <c r="H413" s="309"/>
      <c r="I413" s="309"/>
      <c r="J413" s="309"/>
      <c r="K413" s="309"/>
      <c r="L413" s="309"/>
      <c r="M413" s="309"/>
      <c r="N413" s="309"/>
    </row>
    <row r="414" spans="1:14" x14ac:dyDescent="0.35">
      <c r="A414" s="310"/>
      <c r="B414" s="310"/>
      <c r="E414" s="310"/>
      <c r="F414" s="310"/>
      <c r="G414" s="309"/>
      <c r="H414" s="309"/>
      <c r="I414" s="309"/>
      <c r="J414" s="309"/>
      <c r="K414" s="309"/>
      <c r="L414" s="309"/>
      <c r="M414" s="309"/>
      <c r="N414" s="309"/>
    </row>
    <row r="415" spans="1:14" x14ac:dyDescent="0.35">
      <c r="A415" s="310"/>
      <c r="B415" s="310"/>
      <c r="E415" s="310"/>
      <c r="F415" s="310"/>
      <c r="G415" s="309"/>
      <c r="H415" s="309"/>
      <c r="I415" s="309"/>
      <c r="J415" s="309"/>
      <c r="K415" s="309"/>
      <c r="L415" s="309"/>
      <c r="M415" s="309"/>
      <c r="N415" s="309"/>
    </row>
    <row r="416" spans="1:14" x14ac:dyDescent="0.35">
      <c r="A416" s="310"/>
      <c r="B416" s="310"/>
      <c r="E416" s="310"/>
      <c r="F416" s="310"/>
      <c r="G416" s="309"/>
      <c r="H416" s="309"/>
      <c r="I416" s="309"/>
      <c r="J416" s="309"/>
      <c r="K416" s="309"/>
      <c r="L416" s="309"/>
      <c r="M416" s="309"/>
      <c r="N416" s="309"/>
    </row>
    <row r="417" spans="1:14" x14ac:dyDescent="0.35">
      <c r="A417" s="310"/>
      <c r="B417" s="310"/>
      <c r="E417" s="310"/>
      <c r="F417" s="310"/>
      <c r="G417" s="309"/>
      <c r="H417" s="309"/>
      <c r="I417" s="309"/>
      <c r="J417" s="309"/>
      <c r="K417" s="309"/>
      <c r="L417" s="309"/>
      <c r="M417" s="309"/>
      <c r="N417" s="309"/>
    </row>
    <row r="418" spans="1:14" x14ac:dyDescent="0.35">
      <c r="A418" s="310"/>
      <c r="B418" s="310"/>
      <c r="E418" s="310"/>
      <c r="F418" s="310"/>
      <c r="G418" s="309"/>
      <c r="H418" s="309"/>
      <c r="I418" s="309"/>
      <c r="J418" s="309"/>
      <c r="K418" s="309"/>
      <c r="L418" s="309"/>
      <c r="M418" s="309"/>
      <c r="N418" s="309"/>
    </row>
    <row r="419" spans="1:14" x14ac:dyDescent="0.35">
      <c r="A419" s="310"/>
      <c r="B419" s="310"/>
      <c r="E419" s="310"/>
      <c r="F419" s="310"/>
      <c r="G419" s="309"/>
      <c r="H419" s="309"/>
      <c r="I419" s="309"/>
      <c r="J419" s="309"/>
      <c r="K419" s="309"/>
      <c r="L419" s="309"/>
      <c r="M419" s="309"/>
      <c r="N419" s="309"/>
    </row>
    <row r="420" spans="1:14" x14ac:dyDescent="0.35">
      <c r="A420" s="310"/>
      <c r="B420" s="310"/>
      <c r="E420" s="310"/>
      <c r="F420" s="310"/>
      <c r="G420" s="309"/>
      <c r="H420" s="309"/>
      <c r="I420" s="309"/>
      <c r="J420" s="309"/>
      <c r="K420" s="309"/>
      <c r="L420" s="309"/>
      <c r="M420" s="309"/>
      <c r="N420" s="309"/>
    </row>
    <row r="421" spans="1:14" x14ac:dyDescent="0.35">
      <c r="A421" s="310"/>
      <c r="B421" s="310"/>
      <c r="E421" s="310"/>
      <c r="F421" s="310"/>
      <c r="G421" s="309"/>
      <c r="H421" s="309"/>
      <c r="I421" s="309"/>
      <c r="J421" s="309"/>
      <c r="K421" s="309"/>
      <c r="L421" s="309"/>
      <c r="M421" s="309"/>
      <c r="N421" s="309"/>
    </row>
    <row r="422" spans="1:14" x14ac:dyDescent="0.35">
      <c r="A422" s="310"/>
      <c r="B422" s="310"/>
      <c r="E422" s="310"/>
      <c r="F422" s="310"/>
      <c r="G422" s="309"/>
      <c r="H422" s="309"/>
      <c r="I422" s="309"/>
      <c r="J422" s="309"/>
      <c r="K422" s="309"/>
      <c r="L422" s="309"/>
      <c r="M422" s="309"/>
      <c r="N422" s="309"/>
    </row>
    <row r="423" spans="1:14" x14ac:dyDescent="0.35">
      <c r="A423" s="310"/>
      <c r="B423" s="310"/>
      <c r="E423" s="310"/>
      <c r="F423" s="310"/>
      <c r="G423" s="309"/>
      <c r="H423" s="309"/>
      <c r="I423" s="309"/>
      <c r="J423" s="309"/>
      <c r="K423" s="309"/>
      <c r="L423" s="309"/>
      <c r="M423" s="309"/>
      <c r="N423" s="309"/>
    </row>
    <row r="424" spans="1:14" x14ac:dyDescent="0.35">
      <c r="A424" s="310"/>
      <c r="B424" s="310"/>
      <c r="E424" s="310"/>
      <c r="F424" s="310"/>
      <c r="G424" s="309"/>
      <c r="H424" s="309"/>
      <c r="I424" s="309"/>
      <c r="J424" s="309"/>
      <c r="K424" s="309"/>
      <c r="L424" s="309"/>
      <c r="M424" s="309"/>
      <c r="N424" s="309"/>
    </row>
    <row r="425" spans="1:14" x14ac:dyDescent="0.35">
      <c r="A425" s="310"/>
      <c r="B425" s="310"/>
      <c r="E425" s="310"/>
      <c r="F425" s="310"/>
      <c r="G425" s="309"/>
      <c r="H425" s="309"/>
      <c r="I425" s="309"/>
      <c r="J425" s="309"/>
      <c r="K425" s="309"/>
      <c r="L425" s="309"/>
      <c r="M425" s="309"/>
      <c r="N425" s="309"/>
    </row>
    <row r="426" spans="1:14" x14ac:dyDescent="0.35">
      <c r="A426" s="310"/>
      <c r="B426" s="310"/>
      <c r="E426" s="310"/>
      <c r="F426" s="310"/>
      <c r="G426" s="310"/>
      <c r="H426" s="310"/>
      <c r="I426" s="310"/>
      <c r="J426" s="310"/>
      <c r="K426" s="310"/>
      <c r="L426" s="310"/>
      <c r="M426" s="310"/>
      <c r="N426" s="310"/>
    </row>
    <row r="427" spans="1:14" x14ac:dyDescent="0.35">
      <c r="A427" s="310"/>
      <c r="B427" s="310"/>
      <c r="E427" s="310"/>
      <c r="F427" s="310"/>
      <c r="G427" s="310"/>
      <c r="H427" s="310"/>
      <c r="I427" s="310"/>
      <c r="J427" s="310"/>
      <c r="K427" s="310"/>
      <c r="L427" s="310"/>
      <c r="M427" s="310"/>
      <c r="N427" s="310"/>
    </row>
    <row r="428" spans="1:14" x14ac:dyDescent="0.35">
      <c r="A428" s="310"/>
      <c r="B428" s="310"/>
      <c r="E428" s="310"/>
      <c r="F428" s="310"/>
      <c r="G428" s="310"/>
      <c r="H428" s="310"/>
      <c r="I428" s="310"/>
      <c r="J428" s="310"/>
      <c r="K428" s="310"/>
      <c r="L428" s="310"/>
      <c r="M428" s="310"/>
      <c r="N428" s="310"/>
    </row>
    <row r="429" spans="1:14" x14ac:dyDescent="0.35">
      <c r="A429" s="310"/>
      <c r="B429" s="310"/>
      <c r="E429" s="310"/>
      <c r="F429" s="310"/>
      <c r="G429" s="310"/>
      <c r="H429" s="310"/>
      <c r="I429" s="310"/>
      <c r="J429" s="310"/>
      <c r="K429" s="310"/>
      <c r="L429" s="310"/>
      <c r="M429" s="310"/>
      <c r="N429" s="310"/>
    </row>
    <row r="430" spans="1:14" x14ac:dyDescent="0.35">
      <c r="A430" s="310"/>
      <c r="B430" s="310"/>
      <c r="E430" s="310"/>
      <c r="F430" s="310"/>
      <c r="G430" s="310"/>
      <c r="H430" s="310"/>
      <c r="I430" s="310"/>
      <c r="J430" s="310"/>
      <c r="K430" s="310"/>
      <c r="L430" s="310"/>
      <c r="M430" s="310"/>
      <c r="N430" s="310"/>
    </row>
    <row r="431" spans="1:14" x14ac:dyDescent="0.35">
      <c r="A431" s="310"/>
      <c r="B431" s="310"/>
      <c r="E431" s="310"/>
      <c r="F431" s="310"/>
      <c r="G431" s="310"/>
      <c r="H431" s="310"/>
      <c r="I431" s="310"/>
      <c r="J431" s="310"/>
      <c r="K431" s="310"/>
      <c r="L431" s="310"/>
      <c r="M431" s="310"/>
      <c r="N431" s="310"/>
    </row>
    <row r="432" spans="1:14" x14ac:dyDescent="0.35">
      <c r="A432" s="310"/>
      <c r="B432" s="310"/>
      <c r="E432" s="310"/>
      <c r="F432" s="310"/>
      <c r="G432" s="310"/>
      <c r="H432" s="310"/>
      <c r="I432" s="310"/>
      <c r="J432" s="310"/>
      <c r="K432" s="310"/>
      <c r="L432" s="310"/>
      <c r="M432" s="310"/>
      <c r="N432" s="310"/>
    </row>
    <row r="433" spans="1:14" x14ac:dyDescent="0.35">
      <c r="A433" s="310"/>
      <c r="B433" s="310"/>
      <c r="E433" s="310"/>
      <c r="F433" s="310"/>
      <c r="G433" s="310"/>
      <c r="H433" s="310"/>
      <c r="I433" s="310"/>
      <c r="J433" s="310"/>
      <c r="K433" s="310"/>
      <c r="L433" s="310"/>
      <c r="M433" s="310"/>
      <c r="N433" s="310"/>
    </row>
    <row r="434" spans="1:14" x14ac:dyDescent="0.35">
      <c r="A434" s="310"/>
      <c r="B434" s="310"/>
      <c r="E434" s="310"/>
      <c r="F434" s="310"/>
      <c r="G434" s="310"/>
      <c r="H434" s="310"/>
      <c r="I434" s="310"/>
      <c r="J434" s="310"/>
      <c r="K434" s="310"/>
      <c r="L434" s="310"/>
      <c r="M434" s="310"/>
      <c r="N434" s="310"/>
    </row>
    <row r="435" spans="1:14" x14ac:dyDescent="0.35">
      <c r="A435" s="310"/>
      <c r="B435" s="310"/>
      <c r="E435" s="310"/>
      <c r="F435" s="310"/>
      <c r="G435" s="310"/>
      <c r="H435" s="310"/>
      <c r="I435" s="310"/>
      <c r="J435" s="310"/>
      <c r="K435" s="310"/>
      <c r="L435" s="310"/>
      <c r="M435" s="310"/>
      <c r="N435" s="310"/>
    </row>
    <row r="436" spans="1:14" x14ac:dyDescent="0.35">
      <c r="A436" s="310"/>
      <c r="B436" s="310"/>
      <c r="E436" s="310"/>
      <c r="F436" s="310"/>
      <c r="G436" s="310"/>
      <c r="H436" s="310"/>
      <c r="I436" s="310"/>
      <c r="J436" s="310"/>
      <c r="K436" s="310"/>
      <c r="L436" s="310"/>
      <c r="M436" s="310"/>
      <c r="N436" s="310"/>
    </row>
    <row r="437" spans="1:14" x14ac:dyDescent="0.35">
      <c r="A437" s="310"/>
      <c r="B437" s="310"/>
      <c r="E437" s="310"/>
      <c r="F437" s="310"/>
      <c r="G437" s="310"/>
      <c r="H437" s="310"/>
      <c r="I437" s="310"/>
      <c r="J437" s="310"/>
      <c r="K437" s="310"/>
      <c r="L437" s="310"/>
      <c r="M437" s="310"/>
      <c r="N437" s="310"/>
    </row>
    <row r="438" spans="1:14" x14ac:dyDescent="0.35">
      <c r="A438" s="310"/>
      <c r="B438" s="310"/>
      <c r="E438" s="310"/>
      <c r="F438" s="310"/>
      <c r="G438" s="310"/>
      <c r="H438" s="310"/>
      <c r="I438" s="310"/>
      <c r="J438" s="310"/>
      <c r="K438" s="310"/>
      <c r="L438" s="310"/>
      <c r="M438" s="310"/>
      <c r="N438" s="310"/>
    </row>
    <row r="439" spans="1:14" x14ac:dyDescent="0.35">
      <c r="A439" s="310"/>
      <c r="B439" s="310"/>
      <c r="E439" s="310"/>
      <c r="F439" s="310"/>
      <c r="G439" s="310"/>
      <c r="H439" s="310"/>
      <c r="I439" s="310"/>
      <c r="J439" s="310"/>
      <c r="K439" s="310"/>
      <c r="L439" s="310"/>
      <c r="M439" s="310"/>
      <c r="N439" s="310"/>
    </row>
    <row r="440" spans="1:14" x14ac:dyDescent="0.35">
      <c r="A440" s="310"/>
      <c r="B440" s="310"/>
      <c r="E440" s="310"/>
      <c r="F440" s="310"/>
      <c r="G440" s="310"/>
      <c r="H440" s="310"/>
      <c r="I440" s="310"/>
      <c r="J440" s="310"/>
      <c r="K440" s="310"/>
      <c r="L440" s="310"/>
      <c r="M440" s="310"/>
      <c r="N440" s="310"/>
    </row>
    <row r="441" spans="1:14" x14ac:dyDescent="0.35">
      <c r="A441" s="310"/>
      <c r="B441" s="310"/>
      <c r="E441" s="310"/>
      <c r="F441" s="310"/>
      <c r="G441" s="310"/>
      <c r="H441" s="310"/>
      <c r="I441" s="310"/>
      <c r="J441" s="310"/>
      <c r="K441" s="310"/>
      <c r="L441" s="310"/>
      <c r="M441" s="310"/>
      <c r="N441" s="310"/>
    </row>
    <row r="442" spans="1:14" x14ac:dyDescent="0.35">
      <c r="A442" s="310"/>
      <c r="B442" s="310"/>
      <c r="E442" s="310"/>
      <c r="F442" s="310"/>
      <c r="G442" s="310"/>
      <c r="H442" s="310"/>
      <c r="I442" s="310"/>
      <c r="J442" s="310"/>
      <c r="K442" s="310"/>
      <c r="L442" s="310"/>
      <c r="M442" s="310"/>
      <c r="N442" s="310"/>
    </row>
    <row r="443" spans="1:14" x14ac:dyDescent="0.35">
      <c r="A443" s="310"/>
      <c r="B443" s="310"/>
      <c r="E443" s="310"/>
      <c r="F443" s="310"/>
      <c r="G443" s="310"/>
      <c r="H443" s="310"/>
      <c r="I443" s="310"/>
      <c r="J443" s="310"/>
      <c r="K443" s="310"/>
      <c r="L443" s="310"/>
      <c r="M443" s="310"/>
      <c r="N443" s="310"/>
    </row>
    <row r="444" spans="1:14" x14ac:dyDescent="0.35">
      <c r="A444" s="310"/>
      <c r="B444" s="310"/>
      <c r="E444" s="310"/>
      <c r="F444" s="310"/>
      <c r="G444" s="310"/>
      <c r="H444" s="310"/>
      <c r="I444" s="310"/>
      <c r="J444" s="310"/>
      <c r="K444" s="310"/>
      <c r="L444" s="310"/>
      <c r="M444" s="310"/>
      <c r="N444" s="310"/>
    </row>
    <row r="445" spans="1:14" x14ac:dyDescent="0.35">
      <c r="A445" s="310"/>
      <c r="B445" s="310"/>
      <c r="E445" s="310"/>
      <c r="F445" s="310"/>
      <c r="G445" s="310"/>
      <c r="H445" s="310"/>
      <c r="I445" s="310"/>
      <c r="J445" s="310"/>
      <c r="K445" s="310"/>
      <c r="L445" s="310"/>
      <c r="M445" s="310"/>
      <c r="N445" s="310"/>
    </row>
    <row r="446" spans="1:14" x14ac:dyDescent="0.35">
      <c r="A446" s="310"/>
      <c r="B446" s="310"/>
      <c r="E446" s="310"/>
      <c r="F446" s="310"/>
      <c r="G446" s="310"/>
      <c r="H446" s="310"/>
      <c r="I446" s="310"/>
      <c r="J446" s="310"/>
      <c r="K446" s="310"/>
      <c r="L446" s="310"/>
      <c r="M446" s="310"/>
      <c r="N446" s="310"/>
    </row>
    <row r="447" spans="1:14" x14ac:dyDescent="0.35">
      <c r="A447" s="310"/>
      <c r="B447" s="310"/>
      <c r="E447" s="310"/>
      <c r="F447" s="310"/>
      <c r="G447" s="310"/>
      <c r="H447" s="310"/>
      <c r="I447" s="310"/>
      <c r="J447" s="310"/>
      <c r="K447" s="310"/>
      <c r="L447" s="310"/>
      <c r="M447" s="310"/>
      <c r="N447" s="310"/>
    </row>
    <row r="448" spans="1:14" x14ac:dyDescent="0.35">
      <c r="A448" s="310"/>
      <c r="B448" s="310"/>
      <c r="E448" s="310"/>
      <c r="F448" s="310"/>
      <c r="G448" s="310"/>
      <c r="H448" s="310"/>
      <c r="I448" s="310"/>
      <c r="J448" s="310"/>
      <c r="K448" s="310"/>
      <c r="L448" s="310"/>
      <c r="M448" s="310"/>
      <c r="N448" s="310"/>
    </row>
    <row r="449" spans="1:14" x14ac:dyDescent="0.35">
      <c r="A449" s="310"/>
      <c r="B449" s="310"/>
      <c r="E449" s="310"/>
      <c r="F449" s="310"/>
      <c r="G449" s="310"/>
      <c r="H449" s="310"/>
      <c r="I449" s="310"/>
      <c r="J449" s="310"/>
      <c r="K449" s="310"/>
      <c r="L449" s="310"/>
      <c r="M449" s="310"/>
      <c r="N449" s="310"/>
    </row>
    <row r="450" spans="1:14" x14ac:dyDescent="0.35">
      <c r="A450" s="310"/>
      <c r="B450" s="310"/>
      <c r="E450" s="310"/>
      <c r="F450" s="310"/>
      <c r="G450" s="310"/>
      <c r="H450" s="310"/>
      <c r="I450" s="310"/>
      <c r="J450" s="310"/>
      <c r="K450" s="310"/>
      <c r="L450" s="310"/>
      <c r="M450" s="310"/>
      <c r="N450" s="310"/>
    </row>
    <row r="451" spans="1:14" x14ac:dyDescent="0.35">
      <c r="A451" s="310"/>
      <c r="B451" s="310"/>
      <c r="E451" s="310"/>
      <c r="F451" s="310"/>
      <c r="G451" s="310"/>
      <c r="H451" s="310"/>
      <c r="I451" s="310"/>
      <c r="J451" s="310"/>
      <c r="K451" s="310"/>
      <c r="L451" s="310"/>
      <c r="M451" s="310"/>
      <c r="N451" s="310"/>
    </row>
    <row r="452" spans="1:14" x14ac:dyDescent="0.35">
      <c r="A452" s="310"/>
      <c r="B452" s="310"/>
      <c r="E452" s="310"/>
      <c r="F452" s="310"/>
      <c r="G452" s="310"/>
      <c r="H452" s="310"/>
      <c r="I452" s="310"/>
      <c r="J452" s="310"/>
      <c r="K452" s="310"/>
      <c r="L452" s="310"/>
      <c r="M452" s="310"/>
      <c r="N452" s="310"/>
    </row>
    <row r="453" spans="1:14" x14ac:dyDescent="0.35">
      <c r="A453" s="310"/>
      <c r="B453" s="310"/>
      <c r="E453" s="310"/>
      <c r="F453" s="310"/>
      <c r="G453" s="310"/>
      <c r="H453" s="310"/>
      <c r="I453" s="310"/>
      <c r="J453" s="310"/>
      <c r="K453" s="310"/>
      <c r="L453" s="310"/>
      <c r="M453" s="310"/>
      <c r="N453" s="310"/>
    </row>
    <row r="454" spans="1:14" x14ac:dyDescent="0.35">
      <c r="A454" s="310"/>
      <c r="B454" s="310"/>
      <c r="E454" s="310"/>
      <c r="F454" s="310"/>
      <c r="G454" s="310"/>
      <c r="H454" s="310"/>
      <c r="I454" s="310"/>
      <c r="J454" s="310"/>
      <c r="K454" s="310"/>
      <c r="L454" s="310"/>
      <c r="M454" s="310"/>
      <c r="N454" s="310"/>
    </row>
    <row r="455" spans="1:14" x14ac:dyDescent="0.35">
      <c r="A455" s="310"/>
      <c r="B455" s="310"/>
      <c r="E455" s="310"/>
      <c r="F455" s="310"/>
      <c r="G455" s="310"/>
      <c r="H455" s="310"/>
      <c r="I455" s="310"/>
      <c r="J455" s="310"/>
      <c r="K455" s="310"/>
      <c r="L455" s="310"/>
      <c r="M455" s="310"/>
      <c r="N455" s="310"/>
    </row>
    <row r="456" spans="1:14" x14ac:dyDescent="0.35">
      <c r="A456" s="310"/>
      <c r="B456" s="310"/>
      <c r="E456" s="310"/>
      <c r="F456" s="310"/>
      <c r="G456" s="310"/>
      <c r="H456" s="310"/>
      <c r="I456" s="310"/>
      <c r="J456" s="310"/>
      <c r="K456" s="310"/>
      <c r="L456" s="310"/>
      <c r="M456" s="310"/>
      <c r="N456" s="310"/>
    </row>
    <row r="457" spans="1:14" x14ac:dyDescent="0.35">
      <c r="A457" s="310"/>
      <c r="B457" s="310"/>
      <c r="E457" s="310"/>
      <c r="F457" s="310"/>
      <c r="G457" s="310"/>
      <c r="H457" s="310"/>
      <c r="I457" s="310"/>
      <c r="J457" s="310"/>
      <c r="K457" s="310"/>
      <c r="L457" s="310"/>
      <c r="M457" s="310"/>
      <c r="N457" s="310"/>
    </row>
    <row r="458" spans="1:14" x14ac:dyDescent="0.35">
      <c r="A458" s="310"/>
      <c r="B458" s="310"/>
    </row>
    <row r="459" spans="1:14" x14ac:dyDescent="0.35">
      <c r="A459" s="310"/>
      <c r="B459" s="310"/>
    </row>
    <row r="460" spans="1:14" x14ac:dyDescent="0.35">
      <c r="A460" s="310"/>
      <c r="B460" s="310"/>
    </row>
    <row r="461" spans="1:14" x14ac:dyDescent="0.35">
      <c r="A461" s="310"/>
      <c r="B461" s="310"/>
    </row>
    <row r="462" spans="1:14" x14ac:dyDescent="0.35">
      <c r="A462" s="310"/>
      <c r="B462" s="310"/>
    </row>
    <row r="463" spans="1:14" x14ac:dyDescent="0.35">
      <c r="A463" s="310"/>
      <c r="B463" s="310"/>
    </row>
    <row r="464" spans="1:14" x14ac:dyDescent="0.35">
      <c r="A464" s="310"/>
      <c r="B464" s="310"/>
    </row>
    <row r="465" spans="1:2" x14ac:dyDescent="0.35">
      <c r="A465" s="310"/>
      <c r="B465" s="310"/>
    </row>
    <row r="466" spans="1:2" x14ac:dyDescent="0.35">
      <c r="A466" s="310"/>
      <c r="B466" s="310"/>
    </row>
    <row r="467" spans="1:2" x14ac:dyDescent="0.35">
      <c r="A467" s="310"/>
      <c r="B467" s="310"/>
    </row>
    <row r="468" spans="1:2" x14ac:dyDescent="0.35">
      <c r="A468" s="310"/>
      <c r="B468" s="310"/>
    </row>
    <row r="469" spans="1:2" x14ac:dyDescent="0.35">
      <c r="A469" s="310"/>
      <c r="B469" s="310"/>
    </row>
    <row r="470" spans="1:2" x14ac:dyDescent="0.35">
      <c r="A470" s="310"/>
      <c r="B470" s="310"/>
    </row>
    <row r="471" spans="1:2" x14ac:dyDescent="0.35">
      <c r="A471" s="310"/>
      <c r="B471" s="310"/>
    </row>
    <row r="472" spans="1:2" x14ac:dyDescent="0.35">
      <c r="A472" s="310"/>
      <c r="B472" s="310"/>
    </row>
    <row r="473" spans="1:2" x14ac:dyDescent="0.35">
      <c r="A473" s="310"/>
      <c r="B473" s="310"/>
    </row>
    <row r="474" spans="1:2" x14ac:dyDescent="0.35">
      <c r="A474" s="310"/>
      <c r="B474" s="310"/>
    </row>
    <row r="475" spans="1:2" x14ac:dyDescent="0.35">
      <c r="A475" s="310"/>
      <c r="B475" s="310"/>
    </row>
    <row r="476" spans="1:2" x14ac:dyDescent="0.35">
      <c r="A476" s="310"/>
      <c r="B476" s="310"/>
    </row>
    <row r="477" spans="1:2" x14ac:dyDescent="0.35">
      <c r="A477" s="310"/>
      <c r="B477" s="310"/>
    </row>
    <row r="478" spans="1:2" x14ac:dyDescent="0.35">
      <c r="A478" s="310"/>
      <c r="B478" s="310"/>
    </row>
    <row r="479" spans="1:2" x14ac:dyDescent="0.35">
      <c r="A479" s="310"/>
      <c r="B479" s="310"/>
    </row>
    <row r="480" spans="1:2" x14ac:dyDescent="0.35">
      <c r="A480" s="310"/>
      <c r="B480" s="310"/>
    </row>
    <row r="481" spans="1:2" x14ac:dyDescent="0.35">
      <c r="A481" s="310"/>
      <c r="B481" s="310"/>
    </row>
    <row r="482" spans="1:2" x14ac:dyDescent="0.35">
      <c r="A482" s="310"/>
      <c r="B482" s="310"/>
    </row>
    <row r="483" spans="1:2" x14ac:dyDescent="0.35">
      <c r="A483" s="310"/>
      <c r="B483" s="310"/>
    </row>
    <row r="484" spans="1:2" x14ac:dyDescent="0.35">
      <c r="A484" s="310"/>
      <c r="B484" s="310"/>
    </row>
    <row r="485" spans="1:2" x14ac:dyDescent="0.35">
      <c r="A485" s="310"/>
      <c r="B485" s="310"/>
    </row>
    <row r="486" spans="1:2" x14ac:dyDescent="0.35">
      <c r="A486" s="310"/>
      <c r="B486" s="310"/>
    </row>
    <row r="487" spans="1:2" x14ac:dyDescent="0.35">
      <c r="A487" s="310"/>
      <c r="B487" s="310"/>
    </row>
    <row r="488" spans="1:2" x14ac:dyDescent="0.35">
      <c r="A488" s="310"/>
      <c r="B488" s="310"/>
    </row>
    <row r="489" spans="1:2" x14ac:dyDescent="0.35">
      <c r="A489" s="310"/>
      <c r="B489" s="310"/>
    </row>
    <row r="490" spans="1:2" x14ac:dyDescent="0.35">
      <c r="A490" s="310"/>
      <c r="B490" s="310"/>
    </row>
    <row r="491" spans="1:2" x14ac:dyDescent="0.35">
      <c r="A491" s="310"/>
      <c r="B491" s="310"/>
    </row>
    <row r="492" spans="1:2" x14ac:dyDescent="0.35">
      <c r="A492" s="310"/>
      <c r="B492" s="310"/>
    </row>
    <row r="493" spans="1:2" x14ac:dyDescent="0.35">
      <c r="A493" s="310"/>
      <c r="B493" s="310"/>
    </row>
    <row r="494" spans="1:2" x14ac:dyDescent="0.35">
      <c r="A494" s="310"/>
      <c r="B494" s="310"/>
    </row>
    <row r="495" spans="1:2" x14ac:dyDescent="0.35">
      <c r="A495" s="310"/>
      <c r="B495" s="310"/>
    </row>
    <row r="496" spans="1:2" x14ac:dyDescent="0.35">
      <c r="A496" s="310"/>
      <c r="B496" s="310"/>
    </row>
    <row r="497" spans="1:2" x14ac:dyDescent="0.35">
      <c r="A497" s="310"/>
      <c r="B497" s="310"/>
    </row>
    <row r="498" spans="1:2" x14ac:dyDescent="0.35">
      <c r="A498" s="310"/>
      <c r="B498" s="310"/>
    </row>
    <row r="499" spans="1:2" x14ac:dyDescent="0.35">
      <c r="A499" s="310"/>
      <c r="B499" s="310"/>
    </row>
    <row r="500" spans="1:2" x14ac:dyDescent="0.35">
      <c r="A500" s="310"/>
      <c r="B500" s="310"/>
    </row>
    <row r="501" spans="1:2" x14ac:dyDescent="0.35">
      <c r="A501" s="310"/>
      <c r="B501" s="310"/>
    </row>
    <row r="502" spans="1:2" x14ac:dyDescent="0.35">
      <c r="A502" s="310"/>
      <c r="B502" s="310"/>
    </row>
    <row r="503" spans="1:2" x14ac:dyDescent="0.35">
      <c r="A503" s="310"/>
      <c r="B503" s="310"/>
    </row>
    <row r="504" spans="1:2" x14ac:dyDescent="0.35">
      <c r="A504" s="310"/>
      <c r="B504" s="310"/>
    </row>
    <row r="505" spans="1:2" x14ac:dyDescent="0.35">
      <c r="A505" s="310"/>
      <c r="B505" s="310"/>
    </row>
    <row r="506" spans="1:2" x14ac:dyDescent="0.35">
      <c r="A506" s="310"/>
      <c r="B506" s="310"/>
    </row>
    <row r="507" spans="1:2" x14ac:dyDescent="0.35">
      <c r="A507" s="310"/>
      <c r="B507" s="310"/>
    </row>
    <row r="508" spans="1:2" x14ac:dyDescent="0.35">
      <c r="A508" s="310"/>
      <c r="B508" s="310"/>
    </row>
    <row r="509" spans="1:2" x14ac:dyDescent="0.35">
      <c r="A509" s="310"/>
      <c r="B509" s="310"/>
    </row>
    <row r="510" spans="1:2" x14ac:dyDescent="0.35">
      <c r="A510" s="310"/>
      <c r="B510" s="310"/>
    </row>
    <row r="511" spans="1:2" x14ac:dyDescent="0.35">
      <c r="A511" s="310"/>
      <c r="B511" s="310"/>
    </row>
    <row r="512" spans="1:2" x14ac:dyDescent="0.35">
      <c r="A512" s="310"/>
      <c r="B512" s="310"/>
    </row>
    <row r="513" spans="1:2" x14ac:dyDescent="0.35">
      <c r="A513" s="310"/>
      <c r="B513" s="310"/>
    </row>
    <row r="514" spans="1:2" x14ac:dyDescent="0.35">
      <c r="A514" s="310"/>
      <c r="B514" s="310"/>
    </row>
    <row r="515" spans="1:2" x14ac:dyDescent="0.35">
      <c r="A515" s="310"/>
      <c r="B515" s="310"/>
    </row>
    <row r="516" spans="1:2" x14ac:dyDescent="0.35">
      <c r="A516" s="310"/>
      <c r="B516" s="310"/>
    </row>
    <row r="517" spans="1:2" x14ac:dyDescent="0.35">
      <c r="A517" s="310"/>
      <c r="B517" s="310"/>
    </row>
    <row r="518" spans="1:2" x14ac:dyDescent="0.35">
      <c r="A518" s="310"/>
      <c r="B518" s="310"/>
    </row>
    <row r="519" spans="1:2" x14ac:dyDescent="0.35">
      <c r="A519" s="310"/>
      <c r="B519" s="310"/>
    </row>
    <row r="520" spans="1:2" x14ac:dyDescent="0.35">
      <c r="A520" s="310"/>
      <c r="B520" s="310"/>
    </row>
    <row r="521" spans="1:2" x14ac:dyDescent="0.35">
      <c r="A521" s="310"/>
      <c r="B521" s="310"/>
    </row>
  </sheetData>
  <autoFilter ref="A1:N147" xr:uid="{D51E11EA-31FC-4168-A6E8-030D08A3E2B6}"/>
  <conditionalFormatting sqref="D1:D147">
    <cfRule type="expression" dxfId="58" priority="1">
      <formula>IF(FALSE,_SORT(_ONEDARRAY(FALSE,$E:$E)),AND(COUNTIF($E:$E, D1)&gt;1,NOT(ISBLANK(D1))))</formula>
    </cfRule>
  </conditionalFormatting>
  <hyperlinks>
    <hyperlink ref="D2" r:id="rId1" location="4108" display="https://xbrl.efrag.org/e-esrs/esrs-set1-2023.html - 4108" xr:uid="{525419EE-4EF2-4F8B-926C-71DC46541FF3}"/>
    <hyperlink ref="D3" r:id="rId2" location="4112" display="https://xbrl.efrag.org/e-esrs/esrs-set1-2023.html - 4112" xr:uid="{9068A1C3-DE6D-4EC2-9C96-903B202E8F8A}"/>
    <hyperlink ref="D4" r:id="rId3" location="4114" display="https://xbrl.efrag.org/e-esrs/esrs-set1-2023.html - 4114" xr:uid="{49459D13-4D8F-44E8-B9B0-BA77085D802C}"/>
    <hyperlink ref="D5" r:id="rId4" location="4116" display="https://xbrl.efrag.org/e-esrs/esrs-set1-2023.html - 4116" xr:uid="{3017177B-DB88-4B62-8809-43661D5532D1}"/>
    <hyperlink ref="D6" r:id="rId5" location="4118" display="https://xbrl.efrag.org/e-esrs/esrs-set1-2023.html - 4118" xr:uid="{2C3E0A9A-F36F-481D-9A8F-0A3C524F7D64}"/>
    <hyperlink ref="D7" r:id="rId6" location="4120" display="https://xbrl.efrag.org/e-esrs/esrs-set1-2023.html - 4120" xr:uid="{900D74D8-71C3-406E-81C6-63F86BBFDEBB}"/>
    <hyperlink ref="D8" r:id="rId7" location="4126" display="https://xbrl.efrag.org/e-esrs/esrs-set1-2023.html - 4126" xr:uid="{B8219BF0-8C9E-4A1F-9452-890056BFE9EB}"/>
    <hyperlink ref="D9" r:id="rId8" location="4128" display="https://xbrl.efrag.org/e-esrs/esrs-set1-2023.html - 4128" xr:uid="{58A6A40F-FCF0-4FD8-8C1C-BBA6FA237AC7}"/>
    <hyperlink ref="D10" r:id="rId9" location="4131" display="https://xbrl.efrag.org/e-esrs/esrs-set1-2023.html - 4131" xr:uid="{7BEA3E6E-3D3B-434E-A6E7-9A37185EADCA}"/>
    <hyperlink ref="D11" r:id="rId10" location="4133" display="https://xbrl.efrag.org/e-esrs/esrs-set1-2023.html - 4133" xr:uid="{9C6999CA-66EA-4449-A4C4-D79A9067D328}"/>
    <hyperlink ref="D12" r:id="rId11" location="4135" display="https://xbrl.efrag.org/e-esrs/esrs-set1-2023.html - 4135" xr:uid="{1B320090-D3B2-4DB6-8B81-55F10BEF72B3}"/>
    <hyperlink ref="D13" r:id="rId12" location="4137" display="https://xbrl.efrag.org/e-esrs/esrs-set1-2023.html - 4137" xr:uid="{9B492166-6871-49EB-A897-124E27CE9282}"/>
    <hyperlink ref="D14" r:id="rId13" location="4140" display="https://xbrl.efrag.org/e-esrs/esrs-set1-2023.html - 4140" xr:uid="{176A1FEA-F831-4710-81FD-8704279D8138}"/>
    <hyperlink ref="D15" r:id="rId14" location="4144" display="https://xbrl.efrag.org/e-esrs/esrs-set1-2023.html - 4144" xr:uid="{00D64A17-1711-4246-A4DD-BAFE933EE74B}"/>
    <hyperlink ref="D16" r:id="rId15" location="4146" display="https://xbrl.efrag.org/e-esrs/esrs-set1-2023.html - 4146" xr:uid="{77894C45-08A1-43D4-BD5E-73F92F6CB5B5}"/>
    <hyperlink ref="D17" r:id="rId16" location="4150" display="https://xbrl.efrag.org/e-esrs/esrs-set1-2023.html - 4150" xr:uid="{27D062FC-FC80-42E6-8D88-2EE970E49A04}"/>
    <hyperlink ref="D18" r:id="rId17" location="4152" display="https://xbrl.efrag.org/e-esrs/esrs-set1-2023.html - 4152" xr:uid="{BD016441-6E47-4468-BC01-C22AF908FBE6}"/>
    <hyperlink ref="D19" r:id="rId18" location="4154" display="https://xbrl.efrag.org/e-esrs/esrs-set1-2023.html - 4154" xr:uid="{67A378F9-D648-4AF1-AAD6-9FB765EB44F6}"/>
    <hyperlink ref="D20" r:id="rId19" location="4157" display="https://xbrl.efrag.org/e-esrs/esrs-set1-2023.html - 4157" xr:uid="{3D9DF3AD-5548-4240-B633-515FABDC4A2C}"/>
    <hyperlink ref="D21" r:id="rId20" location="4159" display="https://xbrl.efrag.org/e-esrs/esrs-set1-2023.html - 4159" xr:uid="{89683FA6-C109-4459-B38D-FF108B5C5C03}"/>
    <hyperlink ref="D22" r:id="rId21" location="4161" display="https://xbrl.efrag.org/e-esrs/esrs-set1-2023.html - 4161" xr:uid="{2D6FD4DF-ABB7-41A1-A1EF-B574B5F17224}"/>
    <hyperlink ref="D23" r:id="rId22" location="580" display="https://xbrl.efrag.org/e-esrs/esrs-set1-2023.html - 580" xr:uid="{000A9026-378B-42C5-951B-8FA9B2A2A580}"/>
    <hyperlink ref="D24" r:id="rId23" location="580" display="https://xbrl.efrag.org/e-esrs/esrs-set1-2023.html - 580" xr:uid="{80BCDD5C-7584-414C-8BBD-0309D1F5930A}"/>
    <hyperlink ref="D25" r:id="rId24" location="787" display="https://xbrl.efrag.org/e-esrs/esrs-set1-2023.html - 787" xr:uid="{9AF2E0C0-BD3F-440D-A82F-D3C699AEF2CC}"/>
    <hyperlink ref="D26" r:id="rId25" location="787" display="https://xbrl.efrag.org/e-esrs/esrs-set1-2023.html - 787" xr:uid="{DDE46DB8-0042-4521-A5D1-37A1E2AC4E68}"/>
    <hyperlink ref="D27" r:id="rId26" location="581" display="https://xbrl.efrag.org/e-esrs/esrs-set1-2023.html - 581" xr:uid="{6EEC5B3E-E035-4556-BDB1-791578A50D21}"/>
    <hyperlink ref="D28" r:id="rId27" location="582" display="https://xbrl.efrag.org/e-esrs/esrs-set1-2023.html - 582" xr:uid="{043A3844-3658-4E9A-B784-B1DE1E1B1016}"/>
    <hyperlink ref="D29" r:id="rId28" location="4166" display="https://xbrl.efrag.org/e-esrs/esrs-set1-2023.html - 4166" xr:uid="{16B69CFF-B9E1-4225-B663-7BD7FCB43E57}"/>
    <hyperlink ref="D30" r:id="rId29" location="4166" display="https://xbrl.efrag.org/e-esrs/esrs-set1-2023.html - 4166" xr:uid="{6E3DC178-9849-46AF-A416-2BF933D8661F}"/>
    <hyperlink ref="D31" r:id="rId30" location="4168" display="https://xbrl.efrag.org/e-esrs/esrs-set1-2023.html - 4168" xr:uid="{2BE91C19-DA91-4CB4-BB33-35D9CF2743BD}"/>
    <hyperlink ref="D32" r:id="rId31" location="4170" display="https://xbrl.efrag.org/e-esrs/esrs-set1-2023.html - 4170" xr:uid="{9B17A5FB-8D0A-4CB6-839D-38359D814760}"/>
    <hyperlink ref="D33" r:id="rId32" location="4172" display="https://xbrl.efrag.org/e-esrs/esrs-set1-2023.html - 4172" xr:uid="{34234816-6D43-4DEA-9E4E-F48D2DDA7C49}"/>
    <hyperlink ref="D34" r:id="rId33" location="4174" display="https://xbrl.efrag.org/e-esrs/esrs-set1-2023.html - 4174" xr:uid="{1BF5E8E7-9ECA-46BB-B432-F9B3BC27B4C9}"/>
    <hyperlink ref="D35" r:id="rId34" location="4186" display="https://xbrl.efrag.org/e-esrs/esrs-set1-2023.html - 4186" xr:uid="{9EE1A30D-BB69-46E4-B432-215A7176E0AA}"/>
    <hyperlink ref="D36" r:id="rId35" location="4186" display="https://xbrl.efrag.org/e-esrs/esrs-set1-2023.html - 4186" xr:uid="{51928F60-E669-4B51-96CC-6A3C85107D89}"/>
    <hyperlink ref="D37" r:id="rId36" location="4188" display="https://xbrl.efrag.org/e-esrs/esrs-set1-2023.html - 4188" xr:uid="{65C4CCEA-4932-430B-83FD-571EF0F03F76}"/>
    <hyperlink ref="D38" r:id="rId37" location="4190" display="https://xbrl.efrag.org/e-esrs/esrs-set1-2023.html - 4190" xr:uid="{8B4B5244-179B-40F4-9425-2A3801520A9D}"/>
    <hyperlink ref="D39" r:id="rId38" location="4192" display="https://xbrl.efrag.org/e-esrs/esrs-set1-2023.html - 4192" xr:uid="{3D2885C6-4AEA-4C2E-AC09-5C95EB017321}"/>
    <hyperlink ref="D40" r:id="rId39" location="4192" display="https://xbrl.efrag.org/e-esrs/esrs-set1-2023.html - 4192" xr:uid="{2A980342-BE53-4F75-93D4-8037A24B9605}"/>
    <hyperlink ref="D41" r:id="rId40" location="4194" display="https://xbrl.efrag.org/e-esrs/esrs-set1-2023.html - 4194" xr:uid="{17FF4D07-97DF-45C0-B282-C0CD77693D3F}"/>
    <hyperlink ref="D42" r:id="rId41" location="4197" display="https://xbrl.efrag.org/e-esrs/esrs-set1-2023.html - 4197" xr:uid="{8C6B959B-43C5-419D-B185-0C7319136DC6}"/>
    <hyperlink ref="D43" r:id="rId42" location="4199" display="https://xbrl.efrag.org/e-esrs/esrs-set1-2023.html - 4199" xr:uid="{A74EE092-37D8-4889-B139-6D756B85DF43}"/>
    <hyperlink ref="D44" r:id="rId43" location="4201" display="https://xbrl.efrag.org/e-esrs/esrs-set1-2023.html - 4201" xr:uid="{F40B7345-3608-412A-8326-6CE1729EC6F4}"/>
    <hyperlink ref="D45" r:id="rId44" location="4203" display="https://xbrl.efrag.org/e-esrs/esrs-set1-2023.html - 4203" xr:uid="{98BE5892-EAB9-47D3-A552-2F2C71501EF3}"/>
    <hyperlink ref="D46" r:id="rId45" location="4205" display="https://xbrl.efrag.org/e-esrs/esrs-set1-2023.html - 4205" xr:uid="{0B5CB2EE-678D-454A-8CB6-247DBF3CFFE8}"/>
    <hyperlink ref="D47" r:id="rId46" location="4207" display="https://xbrl.efrag.org/e-esrs/esrs-set1-2023.html - 4207" xr:uid="{046B91F8-997F-43C0-8D8D-4622B99CEFDD}"/>
    <hyperlink ref="D48" r:id="rId47" location="4209" display="https://xbrl.efrag.org/e-esrs/esrs-set1-2023.html - 4209" xr:uid="{641CDFA9-4F9A-4ED8-9AB2-CF7B182534EE}"/>
    <hyperlink ref="D49" r:id="rId48" location="608" display="https://xbrl.efrag.org/e-esrs/esrs-set1-2023.html - 608" xr:uid="{5FB91CB4-1954-442B-817D-A869EB3E63AD}"/>
    <hyperlink ref="D50" r:id="rId49" location="4212" display="https://xbrl.efrag.org/e-esrs/esrs-set1-2023.html - 4212" xr:uid="{CF27DCBD-7CAE-40C4-AA0E-73552591C850}"/>
    <hyperlink ref="D51" r:id="rId50" location="4214" display="https://xbrl.efrag.org/e-esrs/esrs-set1-2023.html - 4214" xr:uid="{C08DB232-6DF9-4687-A7EF-D96ED7A39E58}"/>
    <hyperlink ref="D52" r:id="rId51" location="4219" display="https://xbrl.efrag.org/e-esrs/esrs-set1-2023.html - 4219" xr:uid="{78EAF987-7A16-4880-80C6-9E6B88D674CF}"/>
    <hyperlink ref="D53" r:id="rId52" location="4221" display="https://xbrl.efrag.org/e-esrs/esrs-set1-2023.html - 4221" xr:uid="{4F4B37A0-3F20-4330-9EEF-7772E4F63561}"/>
    <hyperlink ref="D54" r:id="rId53" location="4223" display="https://xbrl.efrag.org/e-esrs/esrs-set1-2023.html - 4223" xr:uid="{E4423F79-3E9C-487C-8392-8112E8595098}"/>
    <hyperlink ref="D55" r:id="rId54" location="798" display="https://xbrl.efrag.org/e-esrs/esrs-set1-2023.html - 798" xr:uid="{82189C6B-EE25-4C93-8BF9-F3017718D365}"/>
    <hyperlink ref="D56" r:id="rId55" location="619" display="https://xbrl.efrag.org/e-esrs/esrs-set1-2023.html - 619" xr:uid="{31B6EEFB-86A7-4F41-8115-4343D2F3D019}"/>
    <hyperlink ref="D57" r:id="rId56" location="4228" display="https://xbrl.efrag.org/e-esrs/esrs-set1-2023.html - 4228" xr:uid="{ED374402-73C6-474D-ACA5-D9717CD11B8A}"/>
    <hyperlink ref="D58" r:id="rId57" location="4230" display="https://xbrl.efrag.org/e-esrs/esrs-set1-2023.html - 4230" xr:uid="{D64A3B98-D214-4B25-9F3F-9124A9B239FC}"/>
    <hyperlink ref="D59" r:id="rId58" location="4232" display="https://xbrl.efrag.org/e-esrs/esrs-set1-2023.html - 4232" xr:uid="{425D2BD6-8EA8-426D-9861-764D973BB502}"/>
    <hyperlink ref="D60" r:id="rId59" location="4234" display="https://xbrl.efrag.org/e-esrs/esrs-set1-2023.html - 4234" xr:uid="{8A6380CC-0AAF-4ED0-8C0E-E178565A13BC}"/>
    <hyperlink ref="D61" r:id="rId60" location="4236" display="https://xbrl.efrag.org/e-esrs/esrs-set1-2023.html - 4236" xr:uid="{68B9DAB8-7E20-48BE-A26E-74B34A5D6CEF}"/>
    <hyperlink ref="D62" r:id="rId61" location="625" display="https://xbrl.efrag.org/e-esrs/esrs-set1-2023.html - 625" xr:uid="{94009A5D-100F-4600-8502-3EA02F06D07C}"/>
    <hyperlink ref="D63" r:id="rId62" location="4245" display="https://xbrl.efrag.org/e-esrs/esrs-set1-2023.html - 4245" xr:uid="{E17D9EA4-3DE6-44B2-A156-78780B94AC80}"/>
    <hyperlink ref="D64" r:id="rId63" location="4247" display="https://xbrl.efrag.org/e-esrs/esrs-set1-2023.html - 4247" xr:uid="{3DA5133D-EB46-421A-A23D-18AA23C0A67F}"/>
    <hyperlink ref="D65" r:id="rId64" location="4249" display="https://xbrl.efrag.org/e-esrs/esrs-set1-2023.html - 4249" xr:uid="{364A18B2-B44A-4CD0-AD49-2827900000C9}"/>
    <hyperlink ref="D66" r:id="rId65" location="4251" display="https://xbrl.efrag.org/e-esrs/esrs-set1-2023.html - 4251" xr:uid="{7D80AB24-B3B4-4E1C-847C-75979BDC8032}"/>
    <hyperlink ref="D67" r:id="rId66" location="4253" display="https://xbrl.efrag.org/e-esrs/esrs-set1-2023.html - 4253" xr:uid="{526AD59A-F8F8-4777-93EE-4EA74721D8F8}"/>
    <hyperlink ref="D68" r:id="rId67" location="4267" display="https://xbrl.efrag.org/e-esrs/esrs-set1-2023.html - 4267" xr:uid="{EFE3AA3F-A6D0-46AF-898F-36597FF50238}"/>
    <hyperlink ref="D69" r:id="rId68" location="4269" display="https://xbrl.efrag.org/e-esrs/esrs-set1-2023.html - 4269" xr:uid="{DC4CF6D5-B4B9-4693-87C0-328042107AF1}"/>
    <hyperlink ref="D70" r:id="rId69" location="4271" display="https://xbrl.efrag.org/e-esrs/esrs-set1-2023.html - 4271" xr:uid="{2646150D-59E1-4377-8561-EF9735F4A595}"/>
    <hyperlink ref="D71" r:id="rId70" location="4271" display="https://xbrl.efrag.org/e-esrs/esrs-set1-2023.html - 4271" xr:uid="{7EA0EBE3-5066-43ED-8E76-11F844C60EEF}"/>
    <hyperlink ref="D72" r:id="rId71" location="4273" display="https://xbrl.efrag.org/e-esrs/esrs-set1-2023.html - 4273" xr:uid="{39AEFCD0-D8A1-41ED-B06A-9B13D94BDD4D}"/>
    <hyperlink ref="D73" r:id="rId72" location="4275" display="https://xbrl.efrag.org/e-esrs/esrs-set1-2023.html - 4275" xr:uid="{942F53DD-50FC-4397-BA58-BAADBD1B6774}"/>
    <hyperlink ref="D74" r:id="rId73" location="4275" display="https://xbrl.efrag.org/e-esrs/esrs-set1-2023.html - 4275" xr:uid="{A9F03BEF-11F3-4393-A7F6-45FFDABA61F6}"/>
    <hyperlink ref="D75" r:id="rId74" location="4277" display="https://xbrl.efrag.org/e-esrs/esrs-set1-2023.html - 4277" xr:uid="{216E97D1-D59E-4FC9-95EE-5D142F9D908D}"/>
    <hyperlink ref="D76" r:id="rId75" location="4281" display="https://xbrl.efrag.org/e-esrs/esrs-set1-2023.html - 4281" xr:uid="{9A1D9AF5-4D33-4EF2-A418-52A387A809FC}"/>
    <hyperlink ref="D77" r:id="rId76" location="4281" display="https://xbrl.efrag.org/e-esrs/esrs-set1-2023.html - 4281" xr:uid="{321F914C-4031-4543-A5D3-E4CDA84EDD34}"/>
    <hyperlink ref="D78" r:id="rId77" location="4281" display="https://xbrl.efrag.org/e-esrs/esrs-set1-2023.html - 4281" xr:uid="{234E6054-7110-43B3-8282-2738924121D2}"/>
    <hyperlink ref="D79" r:id="rId78" location="4281" display="https://xbrl.efrag.org/e-esrs/esrs-set1-2023.html - 4281" xr:uid="{90DEBC56-0A05-40E4-9C54-3AF84CE6B513}"/>
    <hyperlink ref="D80" r:id="rId79" location="4281" display="https://xbrl.efrag.org/e-esrs/esrs-set1-2023.html - 4281" xr:uid="{62F7C5D8-BB76-4676-BCF8-7323096015AC}"/>
    <hyperlink ref="D81" r:id="rId80" location="4281" display="https://xbrl.efrag.org/e-esrs/esrs-set1-2023.html - 4281" xr:uid="{85A6FFE3-B534-4833-85C2-DAB64DEE3128}"/>
    <hyperlink ref="D82" r:id="rId81" location="4283" display="https://xbrl.efrag.org/e-esrs/esrs-set1-2023.html - 4283" xr:uid="{50EAE63F-8DAB-4B83-816C-45D3BAF46468}"/>
    <hyperlink ref="D83" r:id="rId82" location="4283" display="https://xbrl.efrag.org/e-esrs/esrs-set1-2023.html - 4283" xr:uid="{07ECD683-9718-4EE0-BC7D-C42088DF757D}"/>
    <hyperlink ref="D84" r:id="rId83" location="4285" display="https://xbrl.efrag.org/e-esrs/esrs-set1-2023.html - 4285" xr:uid="{A0B7FBC1-C78B-4892-8729-D3B8F08C77E7}"/>
    <hyperlink ref="D85" r:id="rId84" location="4285" display="https://xbrl.efrag.org/e-esrs/esrs-set1-2023.html - 4285" xr:uid="{9C81AC49-B0C3-48B6-B9B1-CC1BA3E7040D}"/>
    <hyperlink ref="D86" r:id="rId85" location="4287" display="https://xbrl.efrag.org/e-esrs/esrs-set1-2023.html - 4287" xr:uid="{64B3F9F6-E7CF-481C-B344-B8BF723574A0}"/>
    <hyperlink ref="D87" r:id="rId86" location="4287" display="https://xbrl.efrag.org/e-esrs/esrs-set1-2023.html - 4287" xr:uid="{9F5DF12B-F238-4123-ADDA-469857503BE2}"/>
    <hyperlink ref="D88" r:id="rId87" location="4289" display="https://xbrl.efrag.org/e-esrs/esrs-set1-2023.html - 4289" xr:uid="{36973A0D-6017-48B1-BE3A-D14301305E6F}"/>
    <hyperlink ref="D89" r:id="rId88" location="4291" display="https://xbrl.efrag.org/e-esrs/esrs-set1-2023.html - 4291" xr:uid="{619CC445-6153-4B6C-A1D0-8579DDCF26AF}"/>
    <hyperlink ref="D90" r:id="rId89" location="4293" display="https://xbrl.efrag.org/e-esrs/esrs-set1-2023.html - 4293" xr:uid="{65163E5C-2A76-44C9-ACE7-9DE88ACA17F0}"/>
    <hyperlink ref="D91" r:id="rId90" location="659" display="https://xbrl.efrag.org/e-esrs/esrs-set1-2023.html - 659" xr:uid="{A7AB0F97-CD83-4B3F-9F06-479399C2AEA2}"/>
    <hyperlink ref="D92" r:id="rId91" location="660" display="https://xbrl.efrag.org/e-esrs/esrs-set1-2023.html - 660" xr:uid="{5CD72195-2334-43E1-83BC-A145F7284D8E}"/>
    <hyperlink ref="D93" r:id="rId92" location="4297" display="https://xbrl.efrag.org/e-esrs/esrs-set1-2023.html - 4297" xr:uid="{7139CA24-04B9-4104-BE45-6B701F4312EA}"/>
    <hyperlink ref="D94" r:id="rId93" location="4299" display="https://xbrl.efrag.org/e-esrs/esrs-set1-2023.html - 4299" xr:uid="{A4FC2724-55DC-456A-BD62-897C1F7144B4}"/>
    <hyperlink ref="D95" r:id="rId94" location="4301" display="https://xbrl.efrag.org/e-esrs/esrs-set1-2023.html - 4301" xr:uid="{A9EDCF43-6B20-4DB4-8320-F02DF2063822}"/>
    <hyperlink ref="D96" r:id="rId95" location="4306" display="https://xbrl.efrag.org/e-esrs/esrs-set1-2023.html - 4306" xr:uid="{A2866D7B-8BA7-4B8E-9226-61F27963C015}"/>
    <hyperlink ref="D97" r:id="rId96" location="4308" display="https://xbrl.efrag.org/e-esrs/esrs-set1-2023.html - 4308" xr:uid="{204B7869-E185-4E92-807B-3B67DCAC72D6}"/>
    <hyperlink ref="D98" r:id="rId97" location="4310" display="https://xbrl.efrag.org/e-esrs/esrs-set1-2023.html - 4310" xr:uid="{AAB330A3-34FB-4248-A8B8-04784E02496A}"/>
    <hyperlink ref="D99" r:id="rId98" location="4312" display="https://xbrl.efrag.org/e-esrs/esrs-set1-2023.html - 4312" xr:uid="{83C67481-0DFA-4DCB-920E-3943DBA28DA9}"/>
    <hyperlink ref="D100" r:id="rId99" location="4314" display="https://xbrl.efrag.org/e-esrs/esrs-set1-2023.html - 4314" xr:uid="{DCE10791-5094-4BF5-BD85-ECD20A1BD3A5}"/>
    <hyperlink ref="D101" r:id="rId100" location="4316" display="https://xbrl.efrag.org/e-esrs/esrs-set1-2023.html - 4316" xr:uid="{925DA911-0FB4-40AC-A9A7-90C4758F06AF}"/>
    <hyperlink ref="D102" r:id="rId101" location="4318" display="https://xbrl.efrag.org/e-esrs/esrs-set1-2023.html - 4318" xr:uid="{F88ECB3A-5771-4031-9DA9-CA9FA67C9DC8}"/>
    <hyperlink ref="D103" r:id="rId102" location="4320" display="https://xbrl.efrag.org/e-esrs/esrs-set1-2023.html - 4320" xr:uid="{E56E8D60-AED6-44E7-8D4A-FEC6AA1DFF76}"/>
    <hyperlink ref="D104" r:id="rId103" location="4322" display="https://xbrl.efrag.org/e-esrs/esrs-set1-2023.html - 4322" xr:uid="{19076B01-D773-4183-B69E-AE2BD0E92475}"/>
    <hyperlink ref="D105" r:id="rId104" location="4324" display="https://xbrl.efrag.org/e-esrs/esrs-set1-2023.html - 4324" xr:uid="{923F7868-EDDA-43EC-8281-7A76956FBD5D}"/>
    <hyperlink ref="D106" r:id="rId105" location="4326" display="https://xbrl.efrag.org/e-esrs/esrs-set1-2023.html - 4326" xr:uid="{ED8CEB02-E5C5-43D1-A544-4A1F15937240}"/>
    <hyperlink ref="D107" r:id="rId106" location="4328" display="https://xbrl.efrag.org/e-esrs/esrs-set1-2023.html - 4328" xr:uid="{ACE306C0-96E5-4608-822C-483B762F255C}"/>
    <hyperlink ref="D108" r:id="rId107" location="4333" display="https://xbrl.efrag.org/e-esrs/esrs-set1-2023.html - 4333" xr:uid="{290B194A-83AA-4AA8-AB32-147421443442}"/>
    <hyperlink ref="D109" r:id="rId108" location="4333" display="https://xbrl.efrag.org/e-esrs/esrs-set1-2023.html - 4333" xr:uid="{A283B74B-E2D8-49D8-9ACA-86AD7BC617FE}"/>
    <hyperlink ref="D110" r:id="rId109" location="4335" display="https://xbrl.efrag.org/e-esrs/esrs-set1-2023.html - 4335" xr:uid="{E4F9C6EB-37C8-436E-8D78-7C942D1799D4}"/>
    <hyperlink ref="D111" r:id="rId110" location="4339" display="https://xbrl.efrag.org/e-esrs/esrs-set1-2023.html - 4339" xr:uid="{69DA989D-FD39-4E9F-BD8F-8EF09DA31B01}"/>
    <hyperlink ref="D112" r:id="rId111" location="4341" display="https://xbrl.efrag.org/e-esrs/esrs-set1-2023.html - 4341" xr:uid="{E5F48BAF-A15B-4E3F-9A04-96E42DDC38C6}"/>
    <hyperlink ref="D113" r:id="rId112" location="4343" display="https://xbrl.efrag.org/e-esrs/esrs-set1-2023.html - 4343" xr:uid="{820E32B0-8DBD-4AA6-9810-AA4DCECE73F0}"/>
    <hyperlink ref="D114" r:id="rId113" location="4345" display="https://xbrl.efrag.org/e-esrs/esrs-set1-2023.html - 4345" xr:uid="{CFB27735-CAA6-421D-823E-45E8017454B0}"/>
    <hyperlink ref="D115" r:id="rId114" location="4347" display="https://xbrl.efrag.org/e-esrs/esrs-set1-2023.html - 4347" xr:uid="{38EC6A26-B08A-4192-A744-1A4572E49CFA}"/>
    <hyperlink ref="D116" r:id="rId115" location="4349" display="https://xbrl.efrag.org/e-esrs/esrs-set1-2023.html - 4349" xr:uid="{CB162F03-0E09-4241-B739-89E2FFC29DAF}"/>
    <hyperlink ref="D117" r:id="rId116" location="4355" display="https://xbrl.efrag.org/e-esrs/esrs-set1-2023.html - 4355" xr:uid="{3D7732FC-9971-4DDD-B84A-F30D59550304}"/>
    <hyperlink ref="D118" r:id="rId117" location="4357" display="https://xbrl.efrag.org/e-esrs/esrs-set1-2023.html - 4357" xr:uid="{636D69B2-F074-4BD7-91D4-B56963EF876E}"/>
    <hyperlink ref="D119" r:id="rId118" location="4359" display="https://xbrl.efrag.org/e-esrs/esrs-set1-2023.html - 4359" xr:uid="{77A2B751-9723-41F0-88D4-937117B1B2BC}"/>
    <hyperlink ref="D120" r:id="rId119" location="4370" display="https://xbrl.efrag.org/e-esrs/esrs-set1-2023.html - 4370" xr:uid="{3823CE35-7A79-4B7B-8E95-FF9CE84BEC83}"/>
    <hyperlink ref="D121" r:id="rId120" location="4372" display="https://xbrl.efrag.org/e-esrs/esrs-set1-2023.html - 4372" xr:uid="{E16342D6-3524-417E-BBCE-D9C752AD9C68}"/>
    <hyperlink ref="D122" r:id="rId121" location="4374" display="https://xbrl.efrag.org/e-esrs/esrs-set1-2023.html - 4374" xr:uid="{D0826C39-83EE-4A5D-9A9D-F66E1CAC4D4B}"/>
    <hyperlink ref="D123" r:id="rId122" location="4376" display="https://xbrl.efrag.org/e-esrs/esrs-set1-2023.html - 4376" xr:uid="{EA7241A1-0F49-4063-9AF7-804116979D45}"/>
    <hyperlink ref="D124" r:id="rId123" location="4378" display="https://xbrl.efrag.org/e-esrs/esrs-set1-2023.html - 4378" xr:uid="{E99BD5D8-4B39-4D8B-B6D4-2BAE65E3E299}"/>
    <hyperlink ref="D125" r:id="rId124" location="4380" display="https://xbrl.efrag.org/e-esrs/esrs-set1-2023.html - 4380" xr:uid="{27FD2620-5C17-41FE-BB4A-47FE22D3D56B}"/>
    <hyperlink ref="D126" r:id="rId125" location="4382" display="https://xbrl.efrag.org/e-esrs/esrs-set1-2023.html - 4382" xr:uid="{5663A636-A151-41EA-9D5D-D232E07280F5}"/>
    <hyperlink ref="D127" r:id="rId126" location="4384" display="https://xbrl.efrag.org/e-esrs/esrs-set1-2023.html - 4384" xr:uid="{6BF9401B-C98D-404F-B5D2-9E1BD124E4C2}"/>
    <hyperlink ref="D128" r:id="rId127" location="4386" display="https://xbrl.efrag.org/e-esrs/esrs-set1-2023.html - 4386" xr:uid="{6AAB79F2-E393-4EF5-B30B-9EFEC038537D}"/>
    <hyperlink ref="D129" r:id="rId128" location="4388" display="https://xbrl.efrag.org/e-esrs/esrs-set1-2023.html - 4388" xr:uid="{2C4591E8-C1A7-4232-923C-943556B371BE}"/>
    <hyperlink ref="D130" r:id="rId129" location="4390" display="https://xbrl.efrag.org/e-esrs/esrs-set1-2023.html - 4390" xr:uid="{758512A0-044C-4F41-9408-8BE8F71AE7BF}"/>
    <hyperlink ref="D131" r:id="rId130" location="4392" display="https://xbrl.efrag.org/e-esrs/esrs-set1-2023.html - 4392" xr:uid="{867CEC14-C15B-47BB-B503-886434B37E8B}"/>
    <hyperlink ref="D132" r:id="rId131" location="4394" display="https://xbrl.efrag.org/e-esrs/esrs-set1-2023.html - 4394" xr:uid="{D8DD317B-FF46-4122-BDEA-F05B13B7D7B2}"/>
    <hyperlink ref="D133" r:id="rId132" location="4396" display="https://xbrl.efrag.org/e-esrs/esrs-set1-2023.html - 4396" xr:uid="{3607E39C-06C8-45A1-90F1-461E76D6531D}"/>
    <hyperlink ref="D134" r:id="rId133" location="4398" display="https://xbrl.efrag.org/e-esrs/esrs-set1-2023.html - 4398" xr:uid="{19EB4FC2-5186-4C80-AF27-3244A57A5992}"/>
    <hyperlink ref="D135" r:id="rId134" location="720" display="https://xbrl.efrag.org/e-esrs/esrs-set1-2023.html - 720" xr:uid="{70681D3D-EB51-4845-8E49-59D8C3D9CE4F}"/>
    <hyperlink ref="D136" r:id="rId135" location="720" display="https://xbrl.efrag.org/e-esrs/esrs-set1-2023.html - 720" xr:uid="{4B932F63-28BD-449A-B5A8-A36EF8667AE1}"/>
    <hyperlink ref="D137" r:id="rId136" location="721" display="https://xbrl.efrag.org/e-esrs/esrs-set1-2023.html - 721" xr:uid="{E3DD3770-A1C0-472A-884F-6E0F75AE3395}"/>
    <hyperlink ref="D138" r:id="rId137" location="722" display="https://xbrl.efrag.org/e-esrs/esrs-set1-2023.html - 722" xr:uid="{63141094-1AEB-4EEF-92DF-DEA98B964489}"/>
    <hyperlink ref="D139" r:id="rId138" location="722" display="https://xbrl.efrag.org/e-esrs/esrs-set1-2023.html - 722" xr:uid="{5E835FC7-616C-432F-9411-36652B0796AC}"/>
    <hyperlink ref="D140" r:id="rId139" location="722" display="https://xbrl.efrag.org/e-esrs/esrs-set1-2023.html - 722" xr:uid="{F4478553-7A18-440A-9C16-F318EC8B65D9}"/>
    <hyperlink ref="D141" r:id="rId140" location="722" display="https://xbrl.efrag.org/e-esrs/esrs-set1-2023.html - 722" xr:uid="{CBC7591F-924C-4969-AC17-20CE56ADCF4F}"/>
    <hyperlink ref="D142" r:id="rId141" location="722" display="https://xbrl.efrag.org/e-esrs/esrs-set1-2023.html - 722" xr:uid="{0C2060B5-7268-4A9A-814B-2B2995BB7358}"/>
    <hyperlink ref="D143" r:id="rId142" location="722" display="https://xbrl.efrag.org/e-esrs/esrs-set1-2023.html - 722" xr:uid="{7B45E180-FF1B-4C2E-AEA0-D5F0B42F47C5}"/>
    <hyperlink ref="D144" r:id="rId143" location="722" display="https://xbrl.efrag.org/e-esrs/esrs-set1-2023.html - 722" xr:uid="{B4158895-E43C-4F0D-87C0-D205679F9AA8}"/>
    <hyperlink ref="D145" r:id="rId144" location="722" display="https://xbrl.efrag.org/e-esrs/esrs-set1-2023.html - 722" xr:uid="{F0A82785-219C-4BD8-8C0B-C3544822212D}"/>
    <hyperlink ref="D146" r:id="rId145" location="722" display="https://xbrl.efrag.org/e-esrs/esrs-set1-2023.html - 722" xr:uid="{4595D5FC-6760-4E6D-BD9D-A37005A248FB}"/>
    <hyperlink ref="D147" r:id="rId146" location="723" display="https://xbrl.efrag.org/e-esrs/esrs-set1-2023.html - 723" xr:uid="{E8483CA9-147A-47CE-B1ED-5101867E4C87}"/>
    <hyperlink ref="C5" r:id="rId147" location="783" xr:uid="{6E65DC91-C669-4D12-9C46-54E093E36530}"/>
    <hyperlink ref="C38" r:id="rId148" location="797" xr:uid="{1D8593AF-EF0B-4B09-A03F-03C7E63BCC62}"/>
    <hyperlink ref="C43" r:id="rId149" location="788" xr:uid="{F109BB67-07EB-40E1-B898-B609BDEC5C48}"/>
    <hyperlink ref="C44" r:id="rId150" location="796" xr:uid="{65EAE083-181A-4944-9A77-0A470C583E9C}"/>
    <hyperlink ref="C49" r:id="rId151" location="797" xr:uid="{8913D234-4BA9-4149-B39C-7450E81E98F4}"/>
    <hyperlink ref="C56" r:id="rId152" location="799" xr:uid="{6A566113-9FDB-46A1-A2EA-3421CB2F3E04}"/>
    <hyperlink ref="C62" r:id="rId153" location="800" xr:uid="{D08F306A-6290-40D9-8DBF-8B4074E737D7}"/>
    <hyperlink ref="C63:C67" r:id="rId154" location="809" display="AR 11" xr:uid="{D91B1F68-50A2-40F3-90F6-61C79657E08B}"/>
    <hyperlink ref="C68:C90" r:id="rId155" location="810" display="AR 12-13" xr:uid="{58EB80EA-F474-4A1A-95B1-D94B605710C3}"/>
    <hyperlink ref="C92" r:id="rId156" location="814" xr:uid="{5A7E7A9E-92CC-4849-B604-B4A1838B25B2}"/>
    <hyperlink ref="C95" r:id="rId157" location="819" xr:uid="{CFA3EDBE-ACEF-40B4-9EFC-7EA8621445C9}"/>
    <hyperlink ref="C96:C102" r:id="rId158" location="820" display="AR 16" xr:uid="{B3269FFA-9FA9-46E7-A239-45990596AA21}"/>
    <hyperlink ref="C136" r:id="rId159" location="823" xr:uid="{CEB6FA4B-7F82-4FC1-A40D-20B14D2AE101}"/>
    <hyperlink ref="C110:C119" r:id="rId160" location="822" display="AR 18" xr:uid="{F1BC51E0-2CCF-4447-BF6E-728BCEA8219D}"/>
    <hyperlink ref="I1" r:id="rId161" xr:uid="{5B8E5AA0-7261-4919-8E41-F49BE15C19E0}"/>
    <hyperlink ref="H1" r:id="rId162" xr:uid="{85761305-E87D-4779-A6F2-004FD6820A76}"/>
    <hyperlink ref="K1" r:id="rId163" xr:uid="{81B71E99-6A15-4108-B8BE-FB55EB938B50}"/>
  </hyperlinks>
  <pageMargins left="0.7" right="0.7" top="0.75" bottom="0.75" header="0.3" footer="0.3"/>
  <legacyDrawing r:id="rId16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21"/>
  <sheetViews>
    <sheetView topLeftCell="B1" zoomScale="50" zoomScaleNormal="50" workbookViewId="0">
      <selection activeCell="G86" sqref="G86"/>
    </sheetView>
  </sheetViews>
  <sheetFormatPr defaultRowHeight="14.9" customHeight="1" x14ac:dyDescent="0.35"/>
  <cols>
    <col min="1" max="1" width="12.54296875" customWidth="1"/>
    <col min="2" max="2" width="11.81640625" customWidth="1"/>
    <col min="3" max="3" width="18.54296875" customWidth="1"/>
    <col min="4" max="4" width="104.1796875" style="14" customWidth="1"/>
    <col min="5" max="5" width="15.81640625" customWidth="1"/>
    <col min="6" max="6" width="16.7265625" style="4" customWidth="1"/>
    <col min="7" max="7" width="9.81640625" style="15" customWidth="1"/>
    <col min="8" max="8" width="25.81640625" style="15" customWidth="1"/>
    <col min="9" max="9" width="26.453125" style="15" customWidth="1"/>
    <col min="10" max="10" width="29.1796875" style="15" customWidth="1"/>
    <col min="11" max="12" width="20.7265625" customWidth="1"/>
    <col min="13" max="13" width="18" customWidth="1"/>
  </cols>
  <sheetData>
    <row r="1" spans="1:14" ht="79.5" customHeight="1" thickBot="1" x14ac:dyDescent="0.4">
      <c r="A1" s="10" t="s">
        <v>37</v>
      </c>
      <c r="B1" s="16" t="s">
        <v>38</v>
      </c>
      <c r="C1" s="17" t="s">
        <v>39</v>
      </c>
      <c r="D1" s="10" t="s">
        <v>40</v>
      </c>
      <c r="E1" s="1" t="s">
        <v>41</v>
      </c>
      <c r="F1" s="12" t="s">
        <v>42</v>
      </c>
      <c r="G1" s="3" t="s">
        <v>43</v>
      </c>
      <c r="H1" s="196" t="s">
        <v>44</v>
      </c>
      <c r="I1" s="163" t="s">
        <v>46</v>
      </c>
      <c r="J1" s="196" t="s">
        <v>47</v>
      </c>
      <c r="K1" s="162" t="s">
        <v>48</v>
      </c>
      <c r="L1" s="162" t="s">
        <v>49</v>
      </c>
      <c r="M1" s="189" t="s">
        <v>50</v>
      </c>
    </row>
    <row r="2" spans="1:14" ht="14.9" customHeight="1" x14ac:dyDescent="0.35">
      <c r="A2" s="368" t="s">
        <v>360</v>
      </c>
      <c r="B2" s="369" t="s">
        <v>82</v>
      </c>
      <c r="C2" s="38" t="s">
        <v>361</v>
      </c>
      <c r="D2" s="39" t="s">
        <v>362</v>
      </c>
      <c r="E2" s="368" t="s">
        <v>58</v>
      </c>
      <c r="F2" s="142"/>
      <c r="G2" s="229"/>
      <c r="H2" s="202"/>
      <c r="I2" s="230"/>
      <c r="J2" s="231" t="s">
        <v>55</v>
      </c>
      <c r="K2" s="202"/>
      <c r="L2" s="202"/>
      <c r="M2" s="202" t="str">
        <f>IF(COUNTBLANK(H2:L2)=5,"Deprioritise","Prioritise")</f>
        <v>Prioritise</v>
      </c>
      <c r="N2" s="309"/>
    </row>
    <row r="3" spans="1:14" ht="14.9" customHeight="1" x14ac:dyDescent="0.35">
      <c r="A3" s="370" t="s">
        <v>360</v>
      </c>
      <c r="B3" s="371" t="s">
        <v>363</v>
      </c>
      <c r="C3" s="41"/>
      <c r="D3" s="42" t="s">
        <v>364</v>
      </c>
      <c r="E3" s="370" t="s">
        <v>58</v>
      </c>
      <c r="F3" s="143"/>
      <c r="G3" s="144"/>
      <c r="H3" s="203"/>
      <c r="I3" s="232"/>
      <c r="J3" s="233" t="s">
        <v>55</v>
      </c>
      <c r="K3" s="203"/>
      <c r="L3" s="203"/>
      <c r="M3" s="203" t="str">
        <f t="shared" ref="M3:M66" si="0">IF(COUNTBLANK(H3:L3)=5,"Deprioritise","Prioritise")</f>
        <v>Prioritise</v>
      </c>
      <c r="N3" s="309"/>
    </row>
    <row r="4" spans="1:14" ht="15" customHeight="1" thickBot="1" x14ac:dyDescent="0.4">
      <c r="A4" s="237" t="s">
        <v>360</v>
      </c>
      <c r="B4" s="237" t="s">
        <v>365</v>
      </c>
      <c r="C4" s="45"/>
      <c r="D4" s="46" t="s">
        <v>366</v>
      </c>
      <c r="E4" s="237" t="s">
        <v>58</v>
      </c>
      <c r="F4" s="145"/>
      <c r="G4" s="234"/>
      <c r="H4" s="204" t="s">
        <v>55</v>
      </c>
      <c r="I4" s="235"/>
      <c r="J4" s="236"/>
      <c r="K4" s="204"/>
      <c r="L4" s="204"/>
      <c r="M4" s="204" t="str">
        <f t="shared" si="0"/>
        <v>Prioritise</v>
      </c>
      <c r="N4" s="309"/>
    </row>
    <row r="5" spans="1:14" ht="14.9" customHeight="1" x14ac:dyDescent="0.35">
      <c r="A5" s="372" t="s">
        <v>367</v>
      </c>
      <c r="B5" s="373">
        <v>14</v>
      </c>
      <c r="C5" s="48" t="s">
        <v>368</v>
      </c>
      <c r="D5" s="39" t="s">
        <v>369</v>
      </c>
      <c r="E5" s="372" t="s">
        <v>370</v>
      </c>
      <c r="F5" s="146"/>
      <c r="G5" s="229"/>
      <c r="H5" s="202" t="s">
        <v>55</v>
      </c>
      <c r="I5" s="230"/>
      <c r="J5" s="231" t="s">
        <v>55</v>
      </c>
      <c r="K5" s="202"/>
      <c r="L5" s="202" t="s">
        <v>55</v>
      </c>
      <c r="M5" s="202" t="str">
        <f t="shared" si="0"/>
        <v>Prioritise</v>
      </c>
      <c r="N5" s="309"/>
    </row>
    <row r="6" spans="1:14" ht="14.9" customHeight="1" x14ac:dyDescent="0.35">
      <c r="A6" s="370" t="s">
        <v>367</v>
      </c>
      <c r="B6" s="370" t="s">
        <v>371</v>
      </c>
      <c r="C6" s="51" t="s">
        <v>191</v>
      </c>
      <c r="D6" s="42" t="s">
        <v>372</v>
      </c>
      <c r="E6" s="370" t="s">
        <v>58</v>
      </c>
      <c r="F6" s="143"/>
      <c r="G6" s="144"/>
      <c r="H6" s="203"/>
      <c r="I6" s="232"/>
      <c r="J6" s="233"/>
      <c r="K6" s="203"/>
      <c r="L6" s="203"/>
      <c r="M6" s="203" t="str">
        <f t="shared" si="0"/>
        <v>Deprioritise</v>
      </c>
      <c r="N6" s="309"/>
    </row>
    <row r="7" spans="1:14" ht="14.9" customHeight="1" x14ac:dyDescent="0.35">
      <c r="A7" s="370" t="s">
        <v>367</v>
      </c>
      <c r="B7" s="370" t="s">
        <v>373</v>
      </c>
      <c r="C7" s="51" t="s">
        <v>191</v>
      </c>
      <c r="D7" s="42" t="s">
        <v>374</v>
      </c>
      <c r="E7" s="370" t="s">
        <v>58</v>
      </c>
      <c r="F7" s="143"/>
      <c r="G7" s="144"/>
      <c r="H7" s="203"/>
      <c r="I7" s="232"/>
      <c r="J7" s="233"/>
      <c r="K7" s="203" t="s">
        <v>55</v>
      </c>
      <c r="L7" s="203"/>
      <c r="M7" s="203" t="str">
        <f t="shared" si="0"/>
        <v>Prioritise</v>
      </c>
      <c r="N7" s="309"/>
    </row>
    <row r="8" spans="1:14" ht="14.9" customHeight="1" x14ac:dyDescent="0.35">
      <c r="A8" s="370" t="s">
        <v>367</v>
      </c>
      <c r="B8" s="370" t="s">
        <v>375</v>
      </c>
      <c r="C8" s="52"/>
      <c r="D8" s="42" t="s">
        <v>376</v>
      </c>
      <c r="E8" s="370" t="s">
        <v>58</v>
      </c>
      <c r="F8" s="143"/>
      <c r="G8" s="144"/>
      <c r="H8" s="203"/>
      <c r="I8" s="232"/>
      <c r="J8" s="233"/>
      <c r="K8" s="203"/>
      <c r="L8" s="203" t="s">
        <v>55</v>
      </c>
      <c r="M8" s="203" t="s">
        <v>316</v>
      </c>
      <c r="N8" s="309"/>
    </row>
    <row r="9" spans="1:14" ht="14.9" customHeight="1" x14ac:dyDescent="0.35">
      <c r="A9" s="370" t="s">
        <v>367</v>
      </c>
      <c r="B9" s="370" t="s">
        <v>377</v>
      </c>
      <c r="C9" s="50"/>
      <c r="D9" s="42" t="s">
        <v>378</v>
      </c>
      <c r="E9" s="370" t="s">
        <v>58</v>
      </c>
      <c r="F9" s="143"/>
      <c r="G9" s="144" t="s">
        <v>55</v>
      </c>
      <c r="H9" s="203"/>
      <c r="I9" s="232"/>
      <c r="J9" s="233"/>
      <c r="K9" s="203"/>
      <c r="L9" s="203" t="s">
        <v>55</v>
      </c>
      <c r="M9" s="153" t="s">
        <v>379</v>
      </c>
      <c r="N9" s="309"/>
    </row>
    <row r="10" spans="1:14" ht="15" customHeight="1" thickBot="1" x14ac:dyDescent="0.4">
      <c r="A10" s="340"/>
      <c r="B10" s="341">
        <v>62</v>
      </c>
      <c r="C10" s="53"/>
      <c r="D10" s="54" t="s">
        <v>380</v>
      </c>
      <c r="E10" s="237"/>
      <c r="F10" s="145"/>
      <c r="G10" s="234"/>
      <c r="H10" s="204"/>
      <c r="I10" s="235"/>
      <c r="J10" s="234"/>
      <c r="K10" s="204"/>
      <c r="L10" s="204" t="s">
        <v>55</v>
      </c>
      <c r="M10" s="204" t="s">
        <v>316</v>
      </c>
      <c r="N10" s="309"/>
    </row>
    <row r="11" spans="1:14" ht="14.9" customHeight="1" x14ac:dyDescent="0.35">
      <c r="A11" s="374" t="s">
        <v>381</v>
      </c>
      <c r="B11" s="375">
        <v>18</v>
      </c>
      <c r="C11" s="56"/>
      <c r="D11" s="56" t="s">
        <v>382</v>
      </c>
      <c r="E11" s="374" t="s">
        <v>383</v>
      </c>
      <c r="F11" s="147"/>
      <c r="G11" s="238"/>
      <c r="H11" s="205" t="s">
        <v>55</v>
      </c>
      <c r="I11" s="239"/>
      <c r="J11" s="240" t="s">
        <v>55</v>
      </c>
      <c r="K11" s="205"/>
      <c r="L11" s="205" t="s">
        <v>55</v>
      </c>
      <c r="M11" s="205" t="str">
        <f t="shared" si="0"/>
        <v>Prioritise</v>
      </c>
      <c r="N11" s="309"/>
    </row>
    <row r="12" spans="1:14" ht="14.9" customHeight="1" x14ac:dyDescent="0.35">
      <c r="A12" s="370" t="s">
        <v>381</v>
      </c>
      <c r="B12" s="376">
        <v>19</v>
      </c>
      <c r="C12" s="43"/>
      <c r="D12" s="42" t="s">
        <v>384</v>
      </c>
      <c r="E12" s="370" t="s">
        <v>54</v>
      </c>
      <c r="F12" s="143"/>
      <c r="G12" s="144" t="s">
        <v>55</v>
      </c>
      <c r="H12" s="203" t="s">
        <v>55</v>
      </c>
      <c r="I12" s="232"/>
      <c r="J12" s="233" t="s">
        <v>55</v>
      </c>
      <c r="K12" s="203"/>
      <c r="L12" s="203"/>
      <c r="M12" s="203" t="str">
        <f t="shared" si="0"/>
        <v>Prioritise</v>
      </c>
      <c r="N12" s="309"/>
    </row>
    <row r="13" spans="1:14" ht="14.9" customHeight="1" x14ac:dyDescent="0.35">
      <c r="A13" s="370" t="s">
        <v>381</v>
      </c>
      <c r="B13" s="376" t="s">
        <v>385</v>
      </c>
      <c r="C13" s="58"/>
      <c r="D13" s="42" t="s">
        <v>386</v>
      </c>
      <c r="E13" s="370" t="s">
        <v>54</v>
      </c>
      <c r="F13" s="143"/>
      <c r="G13" s="144"/>
      <c r="H13" s="203"/>
      <c r="I13" s="232"/>
      <c r="J13" s="233"/>
      <c r="K13" s="203"/>
      <c r="L13" s="203" t="s">
        <v>55</v>
      </c>
      <c r="M13" s="153" t="s">
        <v>379</v>
      </c>
      <c r="N13" s="309"/>
    </row>
    <row r="14" spans="1:14" ht="14.9" customHeight="1" x14ac:dyDescent="0.35">
      <c r="A14" s="370" t="s">
        <v>381</v>
      </c>
      <c r="B14" s="376">
        <v>19</v>
      </c>
      <c r="C14" s="59" t="s">
        <v>247</v>
      </c>
      <c r="D14" s="42" t="s">
        <v>387</v>
      </c>
      <c r="E14" s="370" t="s">
        <v>54</v>
      </c>
      <c r="F14" s="143"/>
      <c r="G14" s="144" t="s">
        <v>55</v>
      </c>
      <c r="H14" s="203" t="s">
        <v>55</v>
      </c>
      <c r="I14" s="232"/>
      <c r="J14" s="233" t="s">
        <v>55</v>
      </c>
      <c r="K14" s="203"/>
      <c r="L14" s="203"/>
      <c r="M14" s="203" t="str">
        <f t="shared" si="0"/>
        <v>Prioritise</v>
      </c>
      <c r="N14" s="309"/>
    </row>
    <row r="15" spans="1:14" ht="14.9" customHeight="1" x14ac:dyDescent="0.35">
      <c r="A15" s="377" t="s">
        <v>381</v>
      </c>
      <c r="B15" s="378" t="s">
        <v>254</v>
      </c>
      <c r="C15" s="60"/>
      <c r="D15" s="61" t="s">
        <v>388</v>
      </c>
      <c r="E15" s="377" t="s">
        <v>58</v>
      </c>
      <c r="F15" s="148" t="s">
        <v>59</v>
      </c>
      <c r="G15" s="241" t="s">
        <v>55</v>
      </c>
      <c r="H15" s="206"/>
      <c r="I15" s="242"/>
      <c r="J15" s="243"/>
      <c r="K15" s="206"/>
      <c r="L15" s="206"/>
      <c r="M15" s="206" t="str">
        <f t="shared" si="0"/>
        <v>Deprioritise</v>
      </c>
      <c r="N15" s="309"/>
    </row>
    <row r="16" spans="1:14" ht="15" customHeight="1" thickBot="1" x14ac:dyDescent="0.4">
      <c r="A16" s="340"/>
      <c r="B16" s="341">
        <v>62</v>
      </c>
      <c r="C16" s="53"/>
      <c r="D16" s="54" t="s">
        <v>389</v>
      </c>
      <c r="E16" s="237"/>
      <c r="F16" s="145"/>
      <c r="G16" s="234"/>
      <c r="H16" s="204"/>
      <c r="I16" s="235"/>
      <c r="J16" s="234"/>
      <c r="K16" s="204"/>
      <c r="L16" s="204"/>
      <c r="M16" s="204" t="str">
        <f t="shared" si="0"/>
        <v>Deprioritise</v>
      </c>
      <c r="N16" s="309"/>
    </row>
    <row r="17" spans="1:14" ht="14.9" customHeight="1" x14ac:dyDescent="0.35">
      <c r="A17" s="374" t="s">
        <v>390</v>
      </c>
      <c r="B17" s="375">
        <v>22</v>
      </c>
      <c r="C17" s="62" t="s">
        <v>344</v>
      </c>
      <c r="D17" s="56" t="s">
        <v>391</v>
      </c>
      <c r="E17" s="374" t="s">
        <v>392</v>
      </c>
      <c r="F17" s="147"/>
      <c r="G17" s="238"/>
      <c r="H17" s="205" t="s">
        <v>55</v>
      </c>
      <c r="I17" s="239"/>
      <c r="J17" s="240" t="s">
        <v>55</v>
      </c>
      <c r="K17" s="205"/>
      <c r="L17" s="205" t="s">
        <v>55</v>
      </c>
      <c r="M17" s="205" t="str">
        <f t="shared" si="0"/>
        <v>Prioritise</v>
      </c>
      <c r="N17" s="309"/>
    </row>
    <row r="18" spans="1:14" ht="14.9" customHeight="1" x14ac:dyDescent="0.35">
      <c r="A18" s="370" t="s">
        <v>390</v>
      </c>
      <c r="B18" s="379" t="s">
        <v>158</v>
      </c>
      <c r="C18" s="63"/>
      <c r="D18" s="42" t="s">
        <v>393</v>
      </c>
      <c r="E18" s="370" t="s">
        <v>58</v>
      </c>
      <c r="F18" s="143"/>
      <c r="G18" s="144"/>
      <c r="H18" s="203"/>
      <c r="I18" s="232"/>
      <c r="J18" s="233"/>
      <c r="K18" s="203"/>
      <c r="L18" s="203"/>
      <c r="M18" s="203" t="str">
        <f t="shared" si="0"/>
        <v>Deprioritise</v>
      </c>
      <c r="N18" s="309"/>
    </row>
    <row r="19" spans="1:14" ht="14.9" customHeight="1" x14ac:dyDescent="0.35">
      <c r="A19" s="370" t="s">
        <v>390</v>
      </c>
      <c r="B19" s="379" t="s">
        <v>160</v>
      </c>
      <c r="C19" s="63"/>
      <c r="D19" s="42" t="s">
        <v>394</v>
      </c>
      <c r="E19" s="370" t="s">
        <v>58</v>
      </c>
      <c r="F19" s="143"/>
      <c r="G19" s="144"/>
      <c r="H19" s="203"/>
      <c r="I19" s="232"/>
      <c r="J19" s="233"/>
      <c r="K19" s="203"/>
      <c r="L19" s="203"/>
      <c r="M19" s="203" t="str">
        <f t="shared" si="0"/>
        <v>Deprioritise</v>
      </c>
      <c r="N19" s="309"/>
    </row>
    <row r="20" spans="1:14" ht="14.9" customHeight="1" x14ac:dyDescent="0.35">
      <c r="A20" s="370" t="s">
        <v>390</v>
      </c>
      <c r="B20" s="379" t="s">
        <v>395</v>
      </c>
      <c r="C20" s="63"/>
      <c r="D20" s="42" t="s">
        <v>396</v>
      </c>
      <c r="E20" s="370" t="s">
        <v>58</v>
      </c>
      <c r="F20" s="143"/>
      <c r="G20" s="144"/>
      <c r="H20" s="203"/>
      <c r="I20" s="232"/>
      <c r="J20" s="233"/>
      <c r="K20" s="203"/>
      <c r="L20" s="203"/>
      <c r="M20" s="203" t="str">
        <f t="shared" si="0"/>
        <v>Deprioritise</v>
      </c>
      <c r="N20" s="309"/>
    </row>
    <row r="21" spans="1:14" ht="14.9" customHeight="1" x14ac:dyDescent="0.35">
      <c r="A21" s="370" t="s">
        <v>390</v>
      </c>
      <c r="B21" s="379" t="s">
        <v>397</v>
      </c>
      <c r="C21" s="63"/>
      <c r="D21" s="42" t="s">
        <v>398</v>
      </c>
      <c r="E21" s="370" t="s">
        <v>58</v>
      </c>
      <c r="F21" s="143"/>
      <c r="G21" s="144"/>
      <c r="H21" s="203"/>
      <c r="I21" s="232"/>
      <c r="J21" s="233"/>
      <c r="K21" s="203"/>
      <c r="L21" s="203"/>
      <c r="M21" s="203" t="str">
        <f t="shared" si="0"/>
        <v>Deprioritise</v>
      </c>
      <c r="N21" s="309"/>
    </row>
    <row r="22" spans="1:14" ht="14.9" customHeight="1" x14ac:dyDescent="0.35">
      <c r="A22" s="370" t="s">
        <v>390</v>
      </c>
      <c r="B22" s="379">
        <v>24</v>
      </c>
      <c r="C22" s="64" t="s">
        <v>258</v>
      </c>
      <c r="D22" s="42" t="s">
        <v>399</v>
      </c>
      <c r="E22" s="370" t="s">
        <v>54</v>
      </c>
      <c r="F22" s="143"/>
      <c r="G22" s="144" t="s">
        <v>55</v>
      </c>
      <c r="H22" s="203"/>
      <c r="I22" s="232"/>
      <c r="J22" s="233" t="s">
        <v>55</v>
      </c>
      <c r="K22" s="203"/>
      <c r="L22" s="203"/>
      <c r="M22" s="203" t="str">
        <f t="shared" si="0"/>
        <v>Prioritise</v>
      </c>
      <c r="N22" s="309"/>
    </row>
    <row r="23" spans="1:14" ht="14.9" customHeight="1" x14ac:dyDescent="0.35">
      <c r="A23" s="370" t="s">
        <v>390</v>
      </c>
      <c r="B23" s="379" t="s">
        <v>400</v>
      </c>
      <c r="C23" s="64" t="s">
        <v>258</v>
      </c>
      <c r="D23" s="42" t="s">
        <v>401</v>
      </c>
      <c r="E23" s="370" t="s">
        <v>58</v>
      </c>
      <c r="F23" s="143" t="s">
        <v>59</v>
      </c>
      <c r="G23" s="144" t="s">
        <v>55</v>
      </c>
      <c r="H23" s="203" t="s">
        <v>55</v>
      </c>
      <c r="I23" s="232"/>
      <c r="J23" s="233"/>
      <c r="K23" s="203"/>
      <c r="L23" s="203"/>
      <c r="M23" s="203" t="str">
        <f t="shared" si="0"/>
        <v>Prioritise</v>
      </c>
      <c r="N23" s="309"/>
    </row>
    <row r="24" spans="1:14" ht="14.9" customHeight="1" x14ac:dyDescent="0.35">
      <c r="A24" s="370" t="s">
        <v>390</v>
      </c>
      <c r="B24" s="379" t="s">
        <v>402</v>
      </c>
      <c r="C24" s="64" t="s">
        <v>258</v>
      </c>
      <c r="D24" s="42" t="s">
        <v>403</v>
      </c>
      <c r="E24" s="370" t="s">
        <v>58</v>
      </c>
      <c r="F24" s="143" t="s">
        <v>59</v>
      </c>
      <c r="G24" s="144" t="s">
        <v>55</v>
      </c>
      <c r="H24" s="203"/>
      <c r="I24" s="232"/>
      <c r="J24" s="233"/>
      <c r="K24" s="203"/>
      <c r="L24" s="203" t="s">
        <v>55</v>
      </c>
      <c r="M24" s="153" t="s">
        <v>379</v>
      </c>
      <c r="N24" s="309"/>
    </row>
    <row r="25" spans="1:14" ht="14.9" customHeight="1" x14ac:dyDescent="0.35">
      <c r="A25" s="370" t="s">
        <v>390</v>
      </c>
      <c r="B25" s="379" t="s">
        <v>404</v>
      </c>
      <c r="C25" s="64" t="s">
        <v>258</v>
      </c>
      <c r="D25" s="42" t="s">
        <v>405</v>
      </c>
      <c r="E25" s="370" t="s">
        <v>58</v>
      </c>
      <c r="F25" s="143" t="s">
        <v>59</v>
      </c>
      <c r="G25" s="144" t="s">
        <v>55</v>
      </c>
      <c r="H25" s="203"/>
      <c r="I25" s="232"/>
      <c r="J25" s="233"/>
      <c r="K25" s="203"/>
      <c r="L25" s="203" t="s">
        <v>55</v>
      </c>
      <c r="M25" s="153" t="s">
        <v>379</v>
      </c>
      <c r="N25" s="309"/>
    </row>
    <row r="26" spans="1:14" ht="14.9" customHeight="1" x14ac:dyDescent="0.35">
      <c r="A26" s="370" t="s">
        <v>390</v>
      </c>
      <c r="B26" s="379">
        <v>25</v>
      </c>
      <c r="C26" s="63"/>
      <c r="D26" s="42" t="s">
        <v>406</v>
      </c>
      <c r="E26" s="370" t="s">
        <v>54</v>
      </c>
      <c r="F26" s="143"/>
      <c r="G26" s="144"/>
      <c r="H26" s="203"/>
      <c r="I26" s="232"/>
      <c r="J26" s="233"/>
      <c r="K26" s="203"/>
      <c r="L26" s="203" t="s">
        <v>55</v>
      </c>
      <c r="M26" s="153" t="s">
        <v>379</v>
      </c>
      <c r="N26" s="309"/>
    </row>
    <row r="27" spans="1:14" ht="14.9" customHeight="1" x14ac:dyDescent="0.35">
      <c r="A27" s="370" t="s">
        <v>390</v>
      </c>
      <c r="B27" s="370" t="s">
        <v>407</v>
      </c>
      <c r="C27" s="50"/>
      <c r="D27" s="42" t="s">
        <v>408</v>
      </c>
      <c r="E27" s="370" t="s">
        <v>54</v>
      </c>
      <c r="F27" s="143"/>
      <c r="G27" s="144" t="s">
        <v>55</v>
      </c>
      <c r="H27" s="203"/>
      <c r="I27" s="232"/>
      <c r="J27" s="233"/>
      <c r="K27" s="203"/>
      <c r="L27" s="203"/>
      <c r="M27" s="203" t="str">
        <f t="shared" si="0"/>
        <v>Deprioritise</v>
      </c>
      <c r="N27" s="309"/>
    </row>
    <row r="28" spans="1:14" ht="14.9" customHeight="1" x14ac:dyDescent="0.35">
      <c r="A28" s="377" t="s">
        <v>390</v>
      </c>
      <c r="B28" s="377" t="s">
        <v>288</v>
      </c>
      <c r="C28" s="65"/>
      <c r="D28" s="61" t="s">
        <v>409</v>
      </c>
      <c r="E28" s="377" t="s">
        <v>58</v>
      </c>
      <c r="F28" s="148" t="s">
        <v>59</v>
      </c>
      <c r="G28" s="241" t="s">
        <v>55</v>
      </c>
      <c r="H28" s="206"/>
      <c r="I28" s="242"/>
      <c r="J28" s="243"/>
      <c r="K28" s="206"/>
      <c r="L28" s="206"/>
      <c r="M28" s="206" t="str">
        <f t="shared" si="0"/>
        <v>Deprioritise</v>
      </c>
      <c r="N28" s="309"/>
    </row>
    <row r="29" spans="1:14" ht="15" customHeight="1" thickBot="1" x14ac:dyDescent="0.4">
      <c r="A29" s="297"/>
      <c r="B29" s="351">
        <v>81</v>
      </c>
      <c r="C29" s="46"/>
      <c r="D29" s="54" t="s">
        <v>410</v>
      </c>
      <c r="E29" s="297"/>
      <c r="F29" s="149"/>
      <c r="G29" s="234"/>
      <c r="H29" s="204"/>
      <c r="I29" s="235"/>
      <c r="J29" s="234"/>
      <c r="K29" s="204"/>
      <c r="L29" s="204"/>
      <c r="M29" s="204" t="str">
        <f t="shared" si="0"/>
        <v>Deprioritise</v>
      </c>
      <c r="N29" s="309"/>
    </row>
    <row r="30" spans="1:14" ht="15" customHeight="1" thickBot="1" x14ac:dyDescent="0.4">
      <c r="A30" s="380" t="s">
        <v>411</v>
      </c>
      <c r="B30" s="381" t="s">
        <v>412</v>
      </c>
      <c r="C30" s="67" t="s">
        <v>413</v>
      </c>
      <c r="D30" s="68" t="s">
        <v>414</v>
      </c>
      <c r="E30" s="412" t="s">
        <v>415</v>
      </c>
      <c r="F30" s="150"/>
      <c r="G30" s="244"/>
      <c r="H30" s="207" t="s">
        <v>55</v>
      </c>
      <c r="I30" s="245"/>
      <c r="J30" s="246" t="s">
        <v>55</v>
      </c>
      <c r="K30" s="207"/>
      <c r="L30" s="207"/>
      <c r="M30" s="207" t="str">
        <f t="shared" si="0"/>
        <v>Prioritise</v>
      </c>
      <c r="N30" s="309"/>
    </row>
    <row r="31" spans="1:14" ht="14.9" customHeight="1" x14ac:dyDescent="0.35">
      <c r="A31" s="368" t="s">
        <v>411</v>
      </c>
      <c r="B31" s="382" t="s">
        <v>412</v>
      </c>
      <c r="C31" s="51" t="s">
        <v>413</v>
      </c>
      <c r="D31" s="69" t="s">
        <v>416</v>
      </c>
      <c r="E31" s="368" t="s">
        <v>417</v>
      </c>
      <c r="F31" s="142"/>
      <c r="G31" s="229"/>
      <c r="H31" s="202" t="s">
        <v>55</v>
      </c>
      <c r="I31" s="230" t="s">
        <v>137</v>
      </c>
      <c r="J31" s="231" t="s">
        <v>55</v>
      </c>
      <c r="K31" s="202" t="s">
        <v>55</v>
      </c>
      <c r="L31" s="202"/>
      <c r="M31" s="202" t="str">
        <f t="shared" si="0"/>
        <v>Prioritise</v>
      </c>
      <c r="N31" s="309"/>
    </row>
    <row r="32" spans="1:14" ht="14.9" customHeight="1" x14ac:dyDescent="0.35">
      <c r="A32" s="370" t="s">
        <v>411</v>
      </c>
      <c r="B32" s="383" t="s">
        <v>412</v>
      </c>
      <c r="C32" s="51" t="s">
        <v>413</v>
      </c>
      <c r="D32" s="70" t="s">
        <v>418</v>
      </c>
      <c r="E32" s="370" t="s">
        <v>417</v>
      </c>
      <c r="F32" s="143"/>
      <c r="G32" s="144"/>
      <c r="H32" s="203" t="s">
        <v>55</v>
      </c>
      <c r="I32" s="232" t="s">
        <v>137</v>
      </c>
      <c r="J32" s="233" t="s">
        <v>55</v>
      </c>
      <c r="K32" s="203" t="s">
        <v>55</v>
      </c>
      <c r="L32" s="203"/>
      <c r="M32" s="203" t="str">
        <f t="shared" si="0"/>
        <v>Prioritise</v>
      </c>
      <c r="N32" s="309"/>
    </row>
    <row r="33" spans="1:14" ht="14.9" customHeight="1" x14ac:dyDescent="0.35">
      <c r="A33" s="370" t="s">
        <v>411</v>
      </c>
      <c r="B33" s="383" t="s">
        <v>412</v>
      </c>
      <c r="C33" s="51" t="s">
        <v>413</v>
      </c>
      <c r="D33" s="70" t="s">
        <v>419</v>
      </c>
      <c r="E33" s="370" t="s">
        <v>417</v>
      </c>
      <c r="F33" s="143"/>
      <c r="G33" s="144"/>
      <c r="H33" s="203" t="s">
        <v>55</v>
      </c>
      <c r="I33" s="232" t="s">
        <v>137</v>
      </c>
      <c r="J33" s="233" t="s">
        <v>55</v>
      </c>
      <c r="K33" s="203" t="s">
        <v>55</v>
      </c>
      <c r="L33" s="203"/>
      <c r="M33" s="203" t="str">
        <f t="shared" si="0"/>
        <v>Prioritise</v>
      </c>
      <c r="N33" s="309"/>
    </row>
    <row r="34" spans="1:14" ht="14.9" customHeight="1" x14ac:dyDescent="0.35">
      <c r="A34" s="370" t="s">
        <v>411</v>
      </c>
      <c r="B34" s="379" t="s">
        <v>420</v>
      </c>
      <c r="C34" s="71" t="s">
        <v>421</v>
      </c>
      <c r="D34" s="42" t="s">
        <v>422</v>
      </c>
      <c r="E34" s="370" t="s">
        <v>423</v>
      </c>
      <c r="F34" s="144" t="s">
        <v>424</v>
      </c>
      <c r="G34" s="144"/>
      <c r="H34" s="203"/>
      <c r="I34" s="232"/>
      <c r="J34" s="233"/>
      <c r="K34" s="203"/>
      <c r="L34" s="203"/>
      <c r="M34" s="203" t="str">
        <f t="shared" si="0"/>
        <v>Deprioritise</v>
      </c>
      <c r="N34" s="309"/>
    </row>
    <row r="35" spans="1:14" ht="14.9" customHeight="1" x14ac:dyDescent="0.35">
      <c r="A35" s="370" t="s">
        <v>411</v>
      </c>
      <c r="B35" s="379" t="s">
        <v>420</v>
      </c>
      <c r="C35" s="71" t="s">
        <v>421</v>
      </c>
      <c r="D35" s="42" t="s">
        <v>425</v>
      </c>
      <c r="E35" s="370" t="s">
        <v>423</v>
      </c>
      <c r="F35" s="144" t="s">
        <v>424</v>
      </c>
      <c r="G35" s="144"/>
      <c r="H35" s="203"/>
      <c r="I35" s="232"/>
      <c r="J35" s="233" t="s">
        <v>55</v>
      </c>
      <c r="K35" s="203"/>
      <c r="L35" s="203"/>
      <c r="M35" s="203" t="str">
        <f t="shared" si="0"/>
        <v>Prioritise</v>
      </c>
      <c r="N35" s="309"/>
    </row>
    <row r="36" spans="1:14" ht="14.9" customHeight="1" x14ac:dyDescent="0.35">
      <c r="A36" s="370" t="s">
        <v>411</v>
      </c>
      <c r="B36" s="379" t="s">
        <v>420</v>
      </c>
      <c r="C36" s="72" t="s">
        <v>421</v>
      </c>
      <c r="D36" s="42" t="s">
        <v>426</v>
      </c>
      <c r="E36" s="370" t="s">
        <v>423</v>
      </c>
      <c r="F36" s="144" t="s">
        <v>424</v>
      </c>
      <c r="G36" s="144"/>
      <c r="H36" s="203"/>
      <c r="I36" s="232"/>
      <c r="J36" s="233" t="s">
        <v>55</v>
      </c>
      <c r="K36" s="203"/>
      <c r="L36" s="203"/>
      <c r="M36" s="203" t="str">
        <f t="shared" si="0"/>
        <v>Prioritise</v>
      </c>
      <c r="N36" s="309"/>
    </row>
    <row r="37" spans="1:14" ht="14.9" customHeight="1" x14ac:dyDescent="0.35">
      <c r="A37" s="370" t="s">
        <v>411</v>
      </c>
      <c r="B37" s="379" t="s">
        <v>427</v>
      </c>
      <c r="C37" s="73"/>
      <c r="D37" s="42" t="s">
        <v>428</v>
      </c>
      <c r="E37" s="370" t="s">
        <v>58</v>
      </c>
      <c r="F37" s="143"/>
      <c r="G37" s="144"/>
      <c r="H37" s="203"/>
      <c r="I37" s="232"/>
      <c r="J37" s="233" t="s">
        <v>55</v>
      </c>
      <c r="K37" s="203"/>
      <c r="L37" s="203"/>
      <c r="M37" s="203" t="str">
        <f t="shared" si="0"/>
        <v>Prioritise</v>
      </c>
      <c r="N37" s="309"/>
    </row>
    <row r="38" spans="1:14" ht="14.9" customHeight="1" x14ac:dyDescent="0.35">
      <c r="A38" s="370" t="s">
        <v>411</v>
      </c>
      <c r="B38" s="379" t="s">
        <v>429</v>
      </c>
      <c r="C38" s="64" t="s">
        <v>430</v>
      </c>
      <c r="D38" s="42" t="s">
        <v>431</v>
      </c>
      <c r="E38" s="370" t="s">
        <v>58</v>
      </c>
      <c r="F38" s="143"/>
      <c r="G38" s="144"/>
      <c r="H38" s="203" t="s">
        <v>55</v>
      </c>
      <c r="I38" s="232"/>
      <c r="J38" s="233" t="s">
        <v>55</v>
      </c>
      <c r="K38" s="203"/>
      <c r="L38" s="203"/>
      <c r="M38" s="203" t="str">
        <f t="shared" si="0"/>
        <v>Prioritise</v>
      </c>
      <c r="N38" s="309"/>
    </row>
    <row r="39" spans="1:14" ht="14.9" customHeight="1" x14ac:dyDescent="0.35">
      <c r="A39" s="370" t="s">
        <v>411</v>
      </c>
      <c r="B39" s="379" t="s">
        <v>432</v>
      </c>
      <c r="C39" s="64" t="s">
        <v>433</v>
      </c>
      <c r="D39" s="42" t="s">
        <v>434</v>
      </c>
      <c r="E39" s="370" t="s">
        <v>58</v>
      </c>
      <c r="F39" s="143"/>
      <c r="G39" s="144"/>
      <c r="H39" s="203" t="s">
        <v>55</v>
      </c>
      <c r="I39" s="232"/>
      <c r="J39" s="233" t="s">
        <v>55</v>
      </c>
      <c r="K39" s="203"/>
      <c r="L39" s="203"/>
      <c r="M39" s="203" t="str">
        <f t="shared" si="0"/>
        <v>Prioritise</v>
      </c>
      <c r="N39" s="309"/>
    </row>
    <row r="40" spans="1:14" ht="14.9" customHeight="1" x14ac:dyDescent="0.35">
      <c r="A40" s="370" t="s">
        <v>411</v>
      </c>
      <c r="B40" s="370" t="s">
        <v>435</v>
      </c>
      <c r="C40" s="50"/>
      <c r="D40" s="42" t="s">
        <v>436</v>
      </c>
      <c r="E40" s="370" t="s">
        <v>437</v>
      </c>
      <c r="F40" s="143"/>
      <c r="G40" s="144" t="s">
        <v>55</v>
      </c>
      <c r="H40" s="203"/>
      <c r="I40" s="232"/>
      <c r="J40" s="233"/>
      <c r="K40" s="203"/>
      <c r="L40" s="203" t="s">
        <v>55</v>
      </c>
      <c r="M40" s="153" t="s">
        <v>379</v>
      </c>
      <c r="N40" s="309"/>
    </row>
    <row r="41" spans="1:14" ht="14.9" customHeight="1" x14ac:dyDescent="0.35">
      <c r="A41" s="370" t="s">
        <v>411</v>
      </c>
      <c r="B41" s="370" t="s">
        <v>435</v>
      </c>
      <c r="C41" s="50"/>
      <c r="D41" s="42" t="s">
        <v>438</v>
      </c>
      <c r="E41" s="370" t="s">
        <v>437</v>
      </c>
      <c r="F41" s="143"/>
      <c r="G41" s="144" t="s">
        <v>55</v>
      </c>
      <c r="H41" s="203"/>
      <c r="I41" s="232"/>
      <c r="J41" s="233"/>
      <c r="K41" s="203"/>
      <c r="L41" s="203" t="s">
        <v>55</v>
      </c>
      <c r="M41" s="153" t="s">
        <v>379</v>
      </c>
      <c r="N41" s="309"/>
    </row>
    <row r="42" spans="1:14" ht="14.9" customHeight="1" x14ac:dyDescent="0.35">
      <c r="A42" s="370" t="s">
        <v>411</v>
      </c>
      <c r="B42" s="370" t="s">
        <v>435</v>
      </c>
      <c r="C42" s="50"/>
      <c r="D42" s="42" t="s">
        <v>439</v>
      </c>
      <c r="E42" s="370" t="s">
        <v>437</v>
      </c>
      <c r="F42" s="143"/>
      <c r="G42" s="144" t="s">
        <v>55</v>
      </c>
      <c r="H42" s="203"/>
      <c r="I42" s="232"/>
      <c r="J42" s="233"/>
      <c r="K42" s="203"/>
      <c r="L42" s="203"/>
      <c r="M42" s="203" t="str">
        <f t="shared" si="0"/>
        <v>Deprioritise</v>
      </c>
      <c r="N42" s="309"/>
    </row>
    <row r="43" spans="1:14" ht="14.9" customHeight="1" x14ac:dyDescent="0.35">
      <c r="A43" s="370" t="s">
        <v>411</v>
      </c>
      <c r="B43" s="370" t="s">
        <v>435</v>
      </c>
      <c r="C43" s="50"/>
      <c r="D43" s="42" t="s">
        <v>440</v>
      </c>
      <c r="E43" s="370" t="s">
        <v>437</v>
      </c>
      <c r="F43" s="143"/>
      <c r="G43" s="144" t="s">
        <v>55</v>
      </c>
      <c r="H43" s="203"/>
      <c r="I43" s="232"/>
      <c r="J43" s="233"/>
      <c r="K43" s="203"/>
      <c r="L43" s="203"/>
      <c r="M43" s="203" t="str">
        <f t="shared" si="0"/>
        <v>Deprioritise</v>
      </c>
      <c r="N43" s="309"/>
    </row>
    <row r="44" spans="1:14" ht="14.9" customHeight="1" x14ac:dyDescent="0.35">
      <c r="A44" s="370" t="s">
        <v>411</v>
      </c>
      <c r="B44" s="379">
        <v>31</v>
      </c>
      <c r="C44" s="74"/>
      <c r="D44" s="42" t="s">
        <v>441</v>
      </c>
      <c r="E44" s="370" t="s">
        <v>58</v>
      </c>
      <c r="F44" s="143" t="s">
        <v>59</v>
      </c>
      <c r="G44" s="144"/>
      <c r="H44" s="203" t="s">
        <v>55</v>
      </c>
      <c r="I44" s="232"/>
      <c r="J44" s="233"/>
      <c r="K44" s="203"/>
      <c r="L44" s="203"/>
      <c r="M44" s="203" t="str">
        <f t="shared" si="0"/>
        <v>Prioritise</v>
      </c>
      <c r="N44" s="309"/>
    </row>
    <row r="45" spans="1:14" ht="14.9" customHeight="1" x14ac:dyDescent="0.35">
      <c r="A45" s="370" t="s">
        <v>411</v>
      </c>
      <c r="B45" s="379" t="s">
        <v>442</v>
      </c>
      <c r="C45" s="63"/>
      <c r="D45" s="42" t="s">
        <v>443</v>
      </c>
      <c r="E45" s="370" t="s">
        <v>58</v>
      </c>
      <c r="F45" s="143" t="s">
        <v>59</v>
      </c>
      <c r="G45" s="144" t="s">
        <v>55</v>
      </c>
      <c r="H45" s="203"/>
      <c r="I45" s="232"/>
      <c r="J45" s="233"/>
      <c r="K45" s="203"/>
      <c r="L45" s="203"/>
      <c r="M45" s="203" t="str">
        <f t="shared" si="0"/>
        <v>Deprioritise</v>
      </c>
      <c r="N45" s="309"/>
    </row>
    <row r="46" spans="1:14" ht="14.9" customHeight="1" x14ac:dyDescent="0.35">
      <c r="A46" s="370" t="s">
        <v>411</v>
      </c>
      <c r="B46" s="379" t="s">
        <v>444</v>
      </c>
      <c r="C46" s="63"/>
      <c r="D46" s="42" t="s">
        <v>445</v>
      </c>
      <c r="E46" s="370" t="s">
        <v>58</v>
      </c>
      <c r="F46" s="143" t="s">
        <v>59</v>
      </c>
      <c r="G46" s="144" t="s">
        <v>55</v>
      </c>
      <c r="H46" s="203" t="s">
        <v>55</v>
      </c>
      <c r="I46" s="232"/>
      <c r="J46" s="233"/>
      <c r="K46" s="203"/>
      <c r="L46" s="203"/>
      <c r="M46" s="203" t="str">
        <f t="shared" si="0"/>
        <v>Prioritise</v>
      </c>
      <c r="N46" s="309"/>
    </row>
    <row r="47" spans="1:14" ht="14.9" customHeight="1" x14ac:dyDescent="0.35">
      <c r="A47" s="370" t="s">
        <v>411</v>
      </c>
      <c r="B47" s="379" t="s">
        <v>446</v>
      </c>
      <c r="C47" s="63"/>
      <c r="D47" s="42" t="s">
        <v>447</v>
      </c>
      <c r="E47" s="370" t="s">
        <v>58</v>
      </c>
      <c r="F47" s="143" t="s">
        <v>59</v>
      </c>
      <c r="G47" s="144" t="s">
        <v>55</v>
      </c>
      <c r="H47" s="203"/>
      <c r="I47" s="232"/>
      <c r="J47" s="233"/>
      <c r="K47" s="203"/>
      <c r="L47" s="203"/>
      <c r="M47" s="203" t="str">
        <f t="shared" si="0"/>
        <v>Deprioritise</v>
      </c>
      <c r="N47" s="309"/>
    </row>
    <row r="48" spans="1:14" ht="14.9" customHeight="1" x14ac:dyDescent="0.35">
      <c r="A48" s="370" t="s">
        <v>411</v>
      </c>
      <c r="B48" s="379" t="s">
        <v>448</v>
      </c>
      <c r="C48" s="63"/>
      <c r="D48" s="42" t="s">
        <v>449</v>
      </c>
      <c r="E48" s="370" t="s">
        <v>58</v>
      </c>
      <c r="F48" s="143" t="s">
        <v>59</v>
      </c>
      <c r="G48" s="144" t="s">
        <v>55</v>
      </c>
      <c r="H48" s="203"/>
      <c r="I48" s="232"/>
      <c r="J48" s="233"/>
      <c r="K48" s="203"/>
      <c r="L48" s="203"/>
      <c r="M48" s="203" t="str">
        <f t="shared" si="0"/>
        <v>Deprioritise</v>
      </c>
      <c r="N48" s="309"/>
    </row>
    <row r="49" spans="1:14" ht="15" customHeight="1" thickBot="1" x14ac:dyDescent="0.4">
      <c r="A49" s="377" t="s">
        <v>411</v>
      </c>
      <c r="B49" s="384" t="s">
        <v>450</v>
      </c>
      <c r="C49" s="75"/>
      <c r="D49" s="61" t="s">
        <v>451</v>
      </c>
      <c r="E49" s="377" t="s">
        <v>58</v>
      </c>
      <c r="F49" s="148" t="s">
        <v>59</v>
      </c>
      <c r="G49" s="241" t="s">
        <v>55</v>
      </c>
      <c r="H49" s="206"/>
      <c r="I49" s="242"/>
      <c r="J49" s="243"/>
      <c r="K49" s="206"/>
      <c r="L49" s="206"/>
      <c r="M49" s="206" t="str">
        <f t="shared" si="0"/>
        <v>Deprioritise</v>
      </c>
      <c r="N49" s="309"/>
    </row>
    <row r="50" spans="1:14" ht="14.9" customHeight="1" x14ac:dyDescent="0.35">
      <c r="A50" s="368" t="s">
        <v>452</v>
      </c>
      <c r="B50" s="385">
        <v>34</v>
      </c>
      <c r="C50" s="76" t="s">
        <v>453</v>
      </c>
      <c r="D50" s="39" t="s">
        <v>454</v>
      </c>
      <c r="E50" s="368" t="s">
        <v>455</v>
      </c>
      <c r="F50" s="142"/>
      <c r="G50" s="229"/>
      <c r="H50" s="202" t="s">
        <v>55</v>
      </c>
      <c r="I50" s="230"/>
      <c r="J50" s="231" t="s">
        <v>55</v>
      </c>
      <c r="K50" s="202"/>
      <c r="L50" s="202"/>
      <c r="M50" s="202" t="str">
        <f t="shared" si="0"/>
        <v>Prioritise</v>
      </c>
      <c r="N50" s="309"/>
    </row>
    <row r="51" spans="1:14" ht="14.9" customHeight="1" x14ac:dyDescent="0.35">
      <c r="A51" s="370" t="s">
        <v>452</v>
      </c>
      <c r="B51" s="376">
        <v>34</v>
      </c>
      <c r="C51" s="77"/>
      <c r="D51" s="42" t="s">
        <v>456</v>
      </c>
      <c r="E51" s="370" t="s">
        <v>417</v>
      </c>
      <c r="F51" s="143"/>
      <c r="G51" s="144"/>
      <c r="H51" s="203" t="s">
        <v>55</v>
      </c>
      <c r="I51" s="232"/>
      <c r="J51" s="233"/>
      <c r="K51" s="203"/>
      <c r="L51" s="203"/>
      <c r="M51" s="203" t="str">
        <f t="shared" si="0"/>
        <v>Prioritise</v>
      </c>
      <c r="N51" s="309"/>
    </row>
    <row r="52" spans="1:14" ht="14.9" customHeight="1" x14ac:dyDescent="0.35">
      <c r="A52" s="370" t="s">
        <v>452</v>
      </c>
      <c r="B52" s="376">
        <v>34</v>
      </c>
      <c r="C52" s="77"/>
      <c r="D52" s="42" t="s">
        <v>457</v>
      </c>
      <c r="E52" s="370" t="s">
        <v>417</v>
      </c>
      <c r="F52" s="143"/>
      <c r="G52" s="144"/>
      <c r="H52" s="203" t="s">
        <v>55</v>
      </c>
      <c r="I52" s="232"/>
      <c r="J52" s="233"/>
      <c r="K52" s="203"/>
      <c r="L52" s="203"/>
      <c r="M52" s="203" t="str">
        <f t="shared" si="0"/>
        <v>Prioritise</v>
      </c>
      <c r="N52" s="309"/>
    </row>
    <row r="53" spans="1:14" ht="14.9" customHeight="1" x14ac:dyDescent="0.35">
      <c r="A53" s="370" t="s">
        <v>452</v>
      </c>
      <c r="B53" s="376">
        <v>34</v>
      </c>
      <c r="C53" s="77"/>
      <c r="D53" s="42" t="s">
        <v>458</v>
      </c>
      <c r="E53" s="370" t="s">
        <v>417</v>
      </c>
      <c r="F53" s="143"/>
      <c r="G53" s="144"/>
      <c r="H53" s="203" t="s">
        <v>55</v>
      </c>
      <c r="I53" s="232"/>
      <c r="J53" s="233"/>
      <c r="K53" s="203"/>
      <c r="L53" s="203"/>
      <c r="M53" s="203" t="str">
        <f t="shared" si="0"/>
        <v>Prioritise</v>
      </c>
      <c r="N53" s="309"/>
    </row>
    <row r="54" spans="1:14" ht="14.9" customHeight="1" x14ac:dyDescent="0.35">
      <c r="A54" s="370" t="s">
        <v>452</v>
      </c>
      <c r="B54" s="376">
        <v>34</v>
      </c>
      <c r="C54" s="77"/>
      <c r="D54" s="42" t="s">
        <v>459</v>
      </c>
      <c r="E54" s="370" t="s">
        <v>417</v>
      </c>
      <c r="F54" s="143"/>
      <c r="G54" s="144"/>
      <c r="H54" s="203" t="s">
        <v>55</v>
      </c>
      <c r="I54" s="232"/>
      <c r="J54" s="233"/>
      <c r="K54" s="203"/>
      <c r="L54" s="203"/>
      <c r="M54" s="203" t="str">
        <f t="shared" si="0"/>
        <v>Prioritise</v>
      </c>
      <c r="N54" s="309"/>
    </row>
    <row r="55" spans="1:14" ht="14.9" customHeight="1" x14ac:dyDescent="0.35">
      <c r="A55" s="370" t="s">
        <v>452</v>
      </c>
      <c r="B55" s="376">
        <v>34</v>
      </c>
      <c r="C55" s="77"/>
      <c r="D55" s="42" t="s">
        <v>460</v>
      </c>
      <c r="E55" s="370" t="s">
        <v>417</v>
      </c>
      <c r="F55" s="143"/>
      <c r="G55" s="144"/>
      <c r="H55" s="203" t="s">
        <v>55</v>
      </c>
      <c r="I55" s="232"/>
      <c r="J55" s="233"/>
      <c r="K55" s="203"/>
      <c r="L55" s="203"/>
      <c r="M55" s="203" t="str">
        <f t="shared" si="0"/>
        <v>Prioritise</v>
      </c>
      <c r="N55" s="309"/>
    </row>
    <row r="56" spans="1:14" ht="14.9" customHeight="1" x14ac:dyDescent="0.35">
      <c r="A56" s="370" t="s">
        <v>452</v>
      </c>
      <c r="B56" s="376">
        <v>34</v>
      </c>
      <c r="C56" s="77"/>
      <c r="D56" s="42" t="s">
        <v>461</v>
      </c>
      <c r="E56" s="370" t="s">
        <v>417</v>
      </c>
      <c r="F56" s="143"/>
      <c r="G56" s="144"/>
      <c r="H56" s="203" t="s">
        <v>55</v>
      </c>
      <c r="I56" s="232"/>
      <c r="J56" s="233"/>
      <c r="K56" s="203"/>
      <c r="L56" s="203"/>
      <c r="M56" s="203" t="str">
        <f t="shared" si="0"/>
        <v>Prioritise</v>
      </c>
      <c r="N56" s="309"/>
    </row>
    <row r="57" spans="1:14" ht="14.9" customHeight="1" x14ac:dyDescent="0.35">
      <c r="A57" s="370" t="s">
        <v>452</v>
      </c>
      <c r="B57" s="376">
        <v>35</v>
      </c>
      <c r="C57" s="77"/>
      <c r="D57" s="42" t="s">
        <v>462</v>
      </c>
      <c r="E57" s="370" t="s">
        <v>417</v>
      </c>
      <c r="F57" s="143"/>
      <c r="G57" s="144"/>
      <c r="H57" s="203"/>
      <c r="I57" s="232"/>
      <c r="J57" s="233"/>
      <c r="K57" s="203" t="s">
        <v>55</v>
      </c>
      <c r="L57" s="203"/>
      <c r="M57" s="203" t="str">
        <f t="shared" si="0"/>
        <v>Prioritise</v>
      </c>
      <c r="N57" s="309"/>
    </row>
    <row r="58" spans="1:14" ht="14.9" customHeight="1" x14ac:dyDescent="0.35">
      <c r="A58" s="370" t="s">
        <v>452</v>
      </c>
      <c r="B58" s="376">
        <v>35</v>
      </c>
      <c r="C58" s="77"/>
      <c r="D58" s="42" t="s">
        <v>463</v>
      </c>
      <c r="E58" s="370" t="s">
        <v>417</v>
      </c>
      <c r="F58" s="143"/>
      <c r="G58" s="144"/>
      <c r="H58" s="203"/>
      <c r="I58" s="232"/>
      <c r="J58" s="233"/>
      <c r="K58" s="203" t="s">
        <v>55</v>
      </c>
      <c r="L58" s="203"/>
      <c r="M58" s="203" t="str">
        <f t="shared" si="0"/>
        <v>Prioritise</v>
      </c>
      <c r="N58" s="309"/>
    </row>
    <row r="59" spans="1:14" ht="14.9" customHeight="1" x14ac:dyDescent="0.35">
      <c r="A59" s="370" t="s">
        <v>452</v>
      </c>
      <c r="B59" s="376">
        <v>35</v>
      </c>
      <c r="C59" s="77"/>
      <c r="D59" s="42" t="s">
        <v>464</v>
      </c>
      <c r="E59" s="370" t="s">
        <v>417</v>
      </c>
      <c r="F59" s="143"/>
      <c r="G59" s="144"/>
      <c r="H59" s="203"/>
      <c r="I59" s="232"/>
      <c r="J59" s="233"/>
      <c r="K59" s="203"/>
      <c r="L59" s="203"/>
      <c r="M59" s="203" t="str">
        <f t="shared" si="0"/>
        <v>Deprioritise</v>
      </c>
      <c r="N59" s="309"/>
    </row>
    <row r="60" spans="1:14" ht="14.9" customHeight="1" x14ac:dyDescent="0.35">
      <c r="A60" s="370" t="s">
        <v>452</v>
      </c>
      <c r="B60" s="376">
        <v>35</v>
      </c>
      <c r="C60" s="77"/>
      <c r="D60" s="42" t="s">
        <v>465</v>
      </c>
      <c r="E60" s="370" t="s">
        <v>417</v>
      </c>
      <c r="F60" s="143"/>
      <c r="G60" s="144"/>
      <c r="H60" s="203"/>
      <c r="I60" s="232"/>
      <c r="J60" s="233"/>
      <c r="K60" s="203"/>
      <c r="L60" s="203"/>
      <c r="M60" s="203" t="str">
        <f t="shared" si="0"/>
        <v>Deprioritise</v>
      </c>
      <c r="N60" s="309"/>
    </row>
    <row r="61" spans="1:14" ht="14.9" customHeight="1" x14ac:dyDescent="0.35">
      <c r="A61" s="370" t="s">
        <v>452</v>
      </c>
      <c r="B61" s="376">
        <v>35</v>
      </c>
      <c r="C61" s="77"/>
      <c r="D61" s="42" t="s">
        <v>466</v>
      </c>
      <c r="E61" s="370" t="s">
        <v>417</v>
      </c>
      <c r="F61" s="143"/>
      <c r="G61" s="144"/>
      <c r="H61" s="203"/>
      <c r="I61" s="232"/>
      <c r="J61" s="233"/>
      <c r="K61" s="203"/>
      <c r="L61" s="203"/>
      <c r="M61" s="203" t="str">
        <f t="shared" si="0"/>
        <v>Deprioritise</v>
      </c>
      <c r="N61" s="309"/>
    </row>
    <row r="62" spans="1:14" ht="15" customHeight="1" thickBot="1" x14ac:dyDescent="0.4">
      <c r="A62" s="377" t="s">
        <v>452</v>
      </c>
      <c r="B62" s="378">
        <v>35</v>
      </c>
      <c r="C62" s="78"/>
      <c r="D62" s="61" t="s">
        <v>467</v>
      </c>
      <c r="E62" s="377" t="s">
        <v>417</v>
      </c>
      <c r="F62" s="148"/>
      <c r="G62" s="241"/>
      <c r="H62" s="206"/>
      <c r="I62" s="242"/>
      <c r="J62" s="243"/>
      <c r="K62" s="206"/>
      <c r="L62" s="206"/>
      <c r="M62" s="206" t="str">
        <f t="shared" si="0"/>
        <v>Deprioritise</v>
      </c>
      <c r="N62" s="309"/>
    </row>
    <row r="63" spans="1:14" ht="14.9" customHeight="1" x14ac:dyDescent="0.35">
      <c r="A63" s="368" t="s">
        <v>468</v>
      </c>
      <c r="B63" s="368" t="s">
        <v>469</v>
      </c>
      <c r="C63" s="76" t="s">
        <v>470</v>
      </c>
      <c r="D63" s="39" t="s">
        <v>471</v>
      </c>
      <c r="E63" s="410" t="s">
        <v>214</v>
      </c>
      <c r="F63" s="151"/>
      <c r="G63" s="229"/>
      <c r="H63" s="202"/>
      <c r="I63" s="230"/>
      <c r="J63" s="231" t="s">
        <v>55</v>
      </c>
      <c r="K63" s="202"/>
      <c r="L63" s="202"/>
      <c r="M63" s="202" t="str">
        <f t="shared" si="0"/>
        <v>Prioritise</v>
      </c>
      <c r="N63" s="309"/>
    </row>
    <row r="64" spans="1:14" ht="14.9" customHeight="1" x14ac:dyDescent="0.35">
      <c r="A64" s="370" t="s">
        <v>468</v>
      </c>
      <c r="B64" s="370" t="s">
        <v>472</v>
      </c>
      <c r="C64" s="50"/>
      <c r="D64" s="42" t="s">
        <v>473</v>
      </c>
      <c r="E64" s="370" t="s">
        <v>437</v>
      </c>
      <c r="F64" s="143"/>
      <c r="G64" s="144"/>
      <c r="H64" s="203"/>
      <c r="I64" s="232"/>
      <c r="J64" s="233"/>
      <c r="K64" s="203" t="s">
        <v>55</v>
      </c>
      <c r="L64" s="203"/>
      <c r="M64" s="203" t="str">
        <f t="shared" si="0"/>
        <v>Prioritise</v>
      </c>
      <c r="N64" s="309"/>
    </row>
    <row r="65" spans="1:14" ht="14.9" customHeight="1" x14ac:dyDescent="0.35">
      <c r="A65" s="370" t="s">
        <v>468</v>
      </c>
      <c r="B65" s="370" t="s">
        <v>472</v>
      </c>
      <c r="C65" s="50"/>
      <c r="D65" s="42" t="s">
        <v>474</v>
      </c>
      <c r="E65" s="370" t="s">
        <v>437</v>
      </c>
      <c r="F65" s="143"/>
      <c r="G65" s="144"/>
      <c r="H65" s="203"/>
      <c r="I65" s="232"/>
      <c r="J65" s="233"/>
      <c r="K65" s="203" t="s">
        <v>55</v>
      </c>
      <c r="L65" s="203"/>
      <c r="M65" s="203" t="str">
        <f t="shared" si="0"/>
        <v>Prioritise</v>
      </c>
      <c r="N65" s="309"/>
    </row>
    <row r="66" spans="1:14" ht="14.9" customHeight="1" x14ac:dyDescent="0.35">
      <c r="A66" s="370" t="s">
        <v>468</v>
      </c>
      <c r="B66" s="379" t="s">
        <v>212</v>
      </c>
      <c r="C66" s="72" t="s">
        <v>475</v>
      </c>
      <c r="D66" s="42" t="s">
        <v>476</v>
      </c>
      <c r="E66" s="370" t="s">
        <v>477</v>
      </c>
      <c r="F66" s="143"/>
      <c r="G66" s="144"/>
      <c r="H66" s="203"/>
      <c r="I66" s="232"/>
      <c r="J66" s="233" t="s">
        <v>55</v>
      </c>
      <c r="K66" s="203"/>
      <c r="L66" s="203"/>
      <c r="M66" s="203" t="str">
        <f t="shared" si="0"/>
        <v>Prioritise</v>
      </c>
      <c r="N66" s="309"/>
    </row>
    <row r="67" spans="1:14" ht="14.9" customHeight="1" x14ac:dyDescent="0.35">
      <c r="A67" s="370" t="s">
        <v>468</v>
      </c>
      <c r="B67" s="379" t="s">
        <v>212</v>
      </c>
      <c r="C67" s="72" t="s">
        <v>475</v>
      </c>
      <c r="D67" s="42" t="s">
        <v>478</v>
      </c>
      <c r="E67" s="370" t="s">
        <v>477</v>
      </c>
      <c r="F67" s="143"/>
      <c r="G67" s="144"/>
      <c r="H67" s="203"/>
      <c r="I67" s="232"/>
      <c r="J67" s="233" t="s">
        <v>55</v>
      </c>
      <c r="K67" s="203"/>
      <c r="L67" s="203"/>
      <c r="M67" s="203" t="str">
        <f t="shared" ref="M67:M68" si="1">IF(COUNTBLANK(H67:L67)=5,"Deprioritise","Prioritise")</f>
        <v>Prioritise</v>
      </c>
      <c r="N67" s="309"/>
    </row>
    <row r="68" spans="1:14" ht="14.9" customHeight="1" x14ac:dyDescent="0.35">
      <c r="A68" s="370" t="s">
        <v>468</v>
      </c>
      <c r="B68" s="379" t="s">
        <v>217</v>
      </c>
      <c r="C68" s="79" t="s">
        <v>479</v>
      </c>
      <c r="D68" s="42" t="s">
        <v>480</v>
      </c>
      <c r="E68" s="370" t="s">
        <v>477</v>
      </c>
      <c r="F68" s="143"/>
      <c r="G68" s="144"/>
      <c r="H68" s="203"/>
      <c r="I68" s="232"/>
      <c r="J68" s="233" t="s">
        <v>55</v>
      </c>
      <c r="K68" s="203" t="s">
        <v>55</v>
      </c>
      <c r="L68" s="203"/>
      <c r="M68" s="203" t="str">
        <f t="shared" si="1"/>
        <v>Prioritise</v>
      </c>
      <c r="N68" s="309"/>
    </row>
    <row r="69" spans="1:14" ht="14.9" customHeight="1" x14ac:dyDescent="0.35">
      <c r="A69" s="370" t="s">
        <v>468</v>
      </c>
      <c r="B69" s="379" t="s">
        <v>469</v>
      </c>
      <c r="C69" s="63"/>
      <c r="D69" s="42" t="s">
        <v>481</v>
      </c>
      <c r="E69" s="370" t="s">
        <v>58</v>
      </c>
      <c r="F69" s="143"/>
      <c r="G69" s="144"/>
      <c r="H69" s="203"/>
      <c r="I69" s="232"/>
      <c r="J69" s="233"/>
      <c r="K69" s="203"/>
      <c r="L69" s="203" t="s">
        <v>55</v>
      </c>
      <c r="M69" s="153" t="s">
        <v>379</v>
      </c>
      <c r="N69" s="309"/>
    </row>
    <row r="70" spans="1:14" ht="17.149999999999999" customHeight="1" x14ac:dyDescent="0.35">
      <c r="A70" s="370" t="s">
        <v>468</v>
      </c>
      <c r="B70" s="379" t="s">
        <v>482</v>
      </c>
      <c r="C70" s="63"/>
      <c r="D70" s="42" t="s">
        <v>483</v>
      </c>
      <c r="E70" s="370" t="s">
        <v>58</v>
      </c>
      <c r="F70" s="143"/>
      <c r="G70" s="144"/>
      <c r="H70" s="203"/>
      <c r="I70" s="232"/>
      <c r="J70" s="233"/>
      <c r="K70" s="203"/>
      <c r="L70" s="203" t="s">
        <v>55</v>
      </c>
      <c r="M70" s="153" t="s">
        <v>379</v>
      </c>
      <c r="N70" s="309"/>
    </row>
    <row r="71" spans="1:14" ht="14.9" customHeight="1" x14ac:dyDescent="0.35">
      <c r="A71" s="370" t="s">
        <v>468</v>
      </c>
      <c r="B71" s="379" t="s">
        <v>484</v>
      </c>
      <c r="C71" s="79" t="s">
        <v>485</v>
      </c>
      <c r="D71" s="42" t="s">
        <v>486</v>
      </c>
      <c r="E71" s="370" t="s">
        <v>58</v>
      </c>
      <c r="F71" s="143"/>
      <c r="G71" s="144"/>
      <c r="H71" s="203"/>
      <c r="I71" s="232"/>
      <c r="J71" s="233"/>
      <c r="K71" s="203"/>
      <c r="L71" s="203" t="s">
        <v>55</v>
      </c>
      <c r="M71" s="153" t="s">
        <v>379</v>
      </c>
      <c r="N71" s="309"/>
    </row>
    <row r="72" spans="1:14" ht="14.9" customHeight="1" x14ac:dyDescent="0.35">
      <c r="A72" s="370" t="s">
        <v>468</v>
      </c>
      <c r="B72" s="376">
        <v>41</v>
      </c>
      <c r="C72" s="57"/>
      <c r="D72" s="42" t="s">
        <v>487</v>
      </c>
      <c r="E72" s="370" t="s">
        <v>58</v>
      </c>
      <c r="F72" s="143"/>
      <c r="G72" s="144"/>
      <c r="H72" s="203"/>
      <c r="I72" s="232"/>
      <c r="J72" s="233"/>
      <c r="K72" s="203"/>
      <c r="L72" s="203" t="s">
        <v>55</v>
      </c>
      <c r="M72" s="153" t="s">
        <v>379</v>
      </c>
      <c r="N72" s="309"/>
    </row>
    <row r="73" spans="1:14" ht="15" customHeight="1" thickBot="1" x14ac:dyDescent="0.4">
      <c r="A73" s="237" t="s">
        <v>468</v>
      </c>
      <c r="B73" s="237" t="s">
        <v>485</v>
      </c>
      <c r="C73" s="44"/>
      <c r="D73" s="46" t="s">
        <v>488</v>
      </c>
      <c r="E73" s="237" t="s">
        <v>58</v>
      </c>
      <c r="F73" s="145"/>
      <c r="G73" s="234" t="s">
        <v>55</v>
      </c>
      <c r="H73" s="204"/>
      <c r="I73" s="235"/>
      <c r="J73" s="236"/>
      <c r="K73" s="204"/>
      <c r="L73" s="204" t="s">
        <v>55</v>
      </c>
      <c r="M73" s="153" t="s">
        <v>379</v>
      </c>
      <c r="N73" s="309"/>
    </row>
    <row r="74" spans="1:14" ht="14.9" customHeight="1" x14ac:dyDescent="0.35">
      <c r="A74" s="310"/>
      <c r="B74" s="310"/>
      <c r="E74" s="310"/>
      <c r="F74" s="413"/>
      <c r="G74" s="309"/>
      <c r="H74" s="309"/>
      <c r="I74" s="309"/>
      <c r="J74" s="309"/>
      <c r="K74" s="309"/>
      <c r="L74" s="309"/>
      <c r="M74" s="309"/>
      <c r="N74" s="309"/>
    </row>
    <row r="75" spans="1:14" ht="14.9" customHeight="1" x14ac:dyDescent="0.35">
      <c r="A75" s="310"/>
      <c r="B75" s="310"/>
      <c r="E75" s="310"/>
      <c r="F75" s="413"/>
      <c r="G75" s="309"/>
      <c r="H75" s="309"/>
      <c r="I75" s="309"/>
      <c r="J75" s="309"/>
      <c r="K75" s="309"/>
      <c r="L75" s="309"/>
      <c r="M75" s="309"/>
      <c r="N75" s="309"/>
    </row>
    <row r="76" spans="1:14" ht="14.9" customHeight="1" x14ac:dyDescent="0.35">
      <c r="A76" s="310"/>
      <c r="B76" s="310"/>
      <c r="E76" s="310"/>
      <c r="F76" s="413"/>
      <c r="G76" s="309"/>
      <c r="H76" s="309"/>
      <c r="I76" s="309"/>
      <c r="J76" s="309"/>
      <c r="K76" s="309"/>
      <c r="L76" s="309"/>
      <c r="M76" s="309"/>
      <c r="N76" s="309"/>
    </row>
    <row r="77" spans="1:14" ht="14.9" customHeight="1" x14ac:dyDescent="0.35">
      <c r="A77" s="310"/>
      <c r="B77" s="310"/>
      <c r="E77" s="310"/>
      <c r="F77" s="413"/>
      <c r="G77" s="309"/>
      <c r="H77" s="309"/>
      <c r="I77" s="309"/>
      <c r="J77" s="309"/>
      <c r="K77" s="309"/>
      <c r="L77" s="309"/>
      <c r="M77" s="309"/>
      <c r="N77" s="309"/>
    </row>
    <row r="78" spans="1:14" ht="14.9" customHeight="1" x14ac:dyDescent="0.35">
      <c r="A78" s="310"/>
      <c r="B78" s="310"/>
      <c r="E78" s="310"/>
      <c r="F78" s="413"/>
      <c r="G78" s="309"/>
      <c r="H78" s="309"/>
      <c r="I78" s="309"/>
      <c r="J78" s="309"/>
      <c r="K78" s="309"/>
      <c r="L78" s="309"/>
      <c r="M78" s="309"/>
      <c r="N78" s="309"/>
    </row>
    <row r="79" spans="1:14" ht="14.9" customHeight="1" x14ac:dyDescent="0.35">
      <c r="A79" s="310"/>
      <c r="B79" s="310"/>
      <c r="E79" s="310"/>
      <c r="F79" s="413"/>
      <c r="G79" s="309"/>
      <c r="H79" s="309"/>
      <c r="I79" s="309"/>
      <c r="J79" s="309"/>
      <c r="K79" s="309"/>
      <c r="L79" s="309"/>
      <c r="M79" s="309"/>
      <c r="N79" s="309"/>
    </row>
    <row r="80" spans="1:14" ht="14.9" customHeight="1" x14ac:dyDescent="0.35">
      <c r="A80" s="310"/>
      <c r="B80" s="310"/>
      <c r="E80" s="310"/>
      <c r="F80" s="413"/>
      <c r="G80" s="309"/>
      <c r="H80" s="309"/>
      <c r="I80" s="309"/>
      <c r="J80" s="309"/>
      <c r="K80" s="309"/>
      <c r="L80" s="309"/>
      <c r="M80" s="309"/>
      <c r="N80" s="309"/>
    </row>
    <row r="81" spans="1:14" ht="14.9" customHeight="1" x14ac:dyDescent="0.35">
      <c r="A81" s="310"/>
      <c r="B81" s="310"/>
      <c r="E81" s="310"/>
      <c r="F81" s="413"/>
      <c r="G81" s="309"/>
      <c r="H81" s="309"/>
      <c r="I81" s="309"/>
      <c r="J81" s="309"/>
      <c r="K81" s="309"/>
      <c r="L81" s="309"/>
      <c r="M81" s="309"/>
      <c r="N81" s="309"/>
    </row>
    <row r="82" spans="1:14" ht="14.9" customHeight="1" x14ac:dyDescent="0.35">
      <c r="A82" s="310"/>
      <c r="B82" s="310"/>
      <c r="E82" s="310"/>
      <c r="F82" s="413"/>
      <c r="G82" s="309"/>
      <c r="H82" s="309"/>
      <c r="I82" s="309"/>
      <c r="J82" s="309"/>
      <c r="K82" s="309"/>
      <c r="L82" s="309"/>
      <c r="M82" s="309"/>
      <c r="N82" s="309"/>
    </row>
    <row r="83" spans="1:14" ht="14.9" customHeight="1" x14ac:dyDescent="0.35">
      <c r="A83" s="310"/>
      <c r="B83" s="310"/>
      <c r="E83" s="310"/>
      <c r="F83" s="413"/>
      <c r="G83" s="309"/>
      <c r="H83" s="309"/>
      <c r="I83" s="309"/>
      <c r="J83" s="309"/>
      <c r="K83" s="309"/>
      <c r="L83" s="309"/>
      <c r="M83" s="309"/>
      <c r="N83" s="309"/>
    </row>
    <row r="84" spans="1:14" ht="14.9" customHeight="1" x14ac:dyDescent="0.35">
      <c r="A84" s="310"/>
      <c r="B84" s="310"/>
      <c r="E84" s="310"/>
      <c r="F84" s="413"/>
      <c r="G84" s="309"/>
      <c r="H84" s="309"/>
      <c r="I84" s="309"/>
      <c r="J84" s="309"/>
      <c r="K84" s="309"/>
      <c r="L84" s="309"/>
      <c r="M84" s="309"/>
      <c r="N84" s="309"/>
    </row>
    <row r="85" spans="1:14" ht="14.9" customHeight="1" x14ac:dyDescent="0.35">
      <c r="A85" s="310"/>
      <c r="B85" s="310"/>
      <c r="E85" s="310"/>
      <c r="F85" s="413"/>
      <c r="G85" s="309"/>
      <c r="H85" s="309"/>
      <c r="I85" s="309"/>
      <c r="J85" s="309"/>
      <c r="K85" s="309"/>
      <c r="L85" s="309"/>
      <c r="M85" s="309"/>
      <c r="N85" s="309"/>
    </row>
    <row r="86" spans="1:14" ht="14.9" customHeight="1" x14ac:dyDescent="0.35">
      <c r="A86" s="310"/>
      <c r="B86" s="310"/>
      <c r="E86" s="310"/>
      <c r="F86" s="413"/>
      <c r="G86" s="309"/>
      <c r="H86" s="309"/>
      <c r="I86" s="309"/>
      <c r="J86" s="309"/>
      <c r="K86" s="309"/>
      <c r="L86" s="309"/>
      <c r="M86" s="309"/>
      <c r="N86" s="309"/>
    </row>
    <row r="87" spans="1:14" ht="14.9" customHeight="1" x14ac:dyDescent="0.35">
      <c r="A87" s="310"/>
      <c r="B87" s="310"/>
      <c r="E87" s="310"/>
      <c r="F87" s="413"/>
      <c r="G87" s="309"/>
      <c r="H87" s="309"/>
      <c r="I87" s="309"/>
      <c r="J87" s="309"/>
      <c r="K87" s="309"/>
      <c r="L87" s="309"/>
      <c r="M87" s="309"/>
      <c r="N87" s="309"/>
    </row>
    <row r="88" spans="1:14" ht="14.9" customHeight="1" x14ac:dyDescent="0.35">
      <c r="A88" s="310"/>
      <c r="B88" s="310"/>
      <c r="E88" s="310"/>
      <c r="F88" s="413"/>
      <c r="G88" s="309"/>
      <c r="H88" s="309"/>
      <c r="I88" s="309"/>
      <c r="J88" s="309"/>
      <c r="K88" s="309"/>
      <c r="L88" s="309"/>
      <c r="M88" s="309"/>
      <c r="N88" s="309"/>
    </row>
    <row r="89" spans="1:14" ht="14.9" customHeight="1" x14ac:dyDescent="0.35">
      <c r="A89" s="310"/>
      <c r="B89" s="310"/>
      <c r="E89" s="310"/>
      <c r="F89" s="413"/>
      <c r="G89" s="309"/>
      <c r="H89" s="309"/>
      <c r="I89" s="309"/>
      <c r="J89" s="309"/>
      <c r="K89" s="309"/>
      <c r="L89" s="309"/>
      <c r="M89" s="309"/>
      <c r="N89" s="309"/>
    </row>
    <row r="90" spans="1:14" ht="14.9" customHeight="1" x14ac:dyDescent="0.35">
      <c r="A90" s="310"/>
      <c r="B90" s="310"/>
      <c r="E90" s="310"/>
      <c r="F90" s="413"/>
      <c r="G90" s="309"/>
      <c r="H90" s="309"/>
      <c r="I90" s="309"/>
      <c r="J90" s="309"/>
      <c r="K90" s="309"/>
      <c r="L90" s="309"/>
      <c r="M90" s="309"/>
      <c r="N90" s="309"/>
    </row>
    <row r="91" spans="1:14" ht="14.9" customHeight="1" x14ac:dyDescent="0.35">
      <c r="A91" s="310"/>
      <c r="B91" s="310"/>
      <c r="E91" s="310"/>
      <c r="F91" s="413"/>
      <c r="G91" s="309"/>
      <c r="H91" s="309"/>
      <c r="I91" s="309"/>
      <c r="J91" s="309"/>
      <c r="K91" s="309"/>
      <c r="L91" s="309"/>
      <c r="M91" s="309"/>
      <c r="N91" s="309"/>
    </row>
    <row r="92" spans="1:14" ht="14.9" customHeight="1" x14ac:dyDescent="0.35">
      <c r="A92" s="310"/>
      <c r="B92" s="310"/>
      <c r="E92" s="310"/>
      <c r="F92" s="413"/>
      <c r="G92" s="309"/>
      <c r="H92" s="309"/>
      <c r="I92" s="309"/>
      <c r="J92" s="309"/>
      <c r="K92" s="309"/>
      <c r="L92" s="309"/>
      <c r="M92" s="309"/>
      <c r="N92" s="309"/>
    </row>
    <row r="93" spans="1:14" ht="14.9" customHeight="1" x14ac:dyDescent="0.35">
      <c r="A93" s="310"/>
      <c r="B93" s="310"/>
      <c r="E93" s="310"/>
      <c r="F93" s="413"/>
      <c r="G93" s="309"/>
      <c r="H93" s="309"/>
      <c r="I93" s="309"/>
      <c r="J93" s="309"/>
      <c r="K93" s="309"/>
      <c r="L93" s="309"/>
      <c r="M93" s="309"/>
      <c r="N93" s="309"/>
    </row>
    <row r="94" spans="1:14" ht="14.9" customHeight="1" x14ac:dyDescent="0.35">
      <c r="A94" s="310"/>
      <c r="B94" s="310"/>
      <c r="E94" s="310"/>
      <c r="F94" s="413"/>
      <c r="G94" s="309"/>
      <c r="H94" s="309"/>
      <c r="I94" s="309"/>
      <c r="J94" s="309"/>
      <c r="K94" s="309"/>
      <c r="L94" s="309"/>
      <c r="M94" s="309"/>
      <c r="N94" s="309"/>
    </row>
    <row r="95" spans="1:14" ht="14.9" customHeight="1" x14ac:dyDescent="0.35">
      <c r="A95" s="310"/>
      <c r="B95" s="310"/>
      <c r="E95" s="310"/>
      <c r="F95" s="413"/>
      <c r="G95" s="309"/>
      <c r="H95" s="309"/>
      <c r="I95" s="309"/>
      <c r="J95" s="309"/>
      <c r="K95" s="309"/>
      <c r="L95" s="309"/>
      <c r="M95" s="309"/>
      <c r="N95" s="309"/>
    </row>
    <row r="96" spans="1:14" ht="14.9" customHeight="1" x14ac:dyDescent="0.35">
      <c r="A96" s="310"/>
      <c r="B96" s="310"/>
      <c r="E96" s="310"/>
      <c r="F96" s="413"/>
      <c r="G96" s="309"/>
      <c r="H96" s="309"/>
      <c r="I96" s="309"/>
      <c r="J96" s="309"/>
      <c r="K96" s="309"/>
      <c r="L96" s="309"/>
      <c r="M96" s="309"/>
      <c r="N96" s="309"/>
    </row>
    <row r="97" spans="1:14" ht="14.9" customHeight="1" x14ac:dyDescent="0.35">
      <c r="A97" s="310"/>
      <c r="B97" s="310"/>
      <c r="E97" s="310"/>
      <c r="F97" s="413"/>
      <c r="G97" s="309"/>
      <c r="H97" s="309"/>
      <c r="I97" s="309"/>
      <c r="J97" s="309"/>
      <c r="K97" s="309"/>
      <c r="L97" s="309"/>
      <c r="M97" s="309"/>
      <c r="N97" s="309"/>
    </row>
    <row r="98" spans="1:14" ht="14.9" customHeight="1" x14ac:dyDescent="0.35">
      <c r="A98" s="310"/>
      <c r="B98" s="310"/>
      <c r="E98" s="310"/>
      <c r="F98" s="413"/>
      <c r="G98" s="309"/>
      <c r="H98" s="309"/>
      <c r="I98" s="309"/>
      <c r="J98" s="309"/>
      <c r="K98" s="309"/>
      <c r="L98" s="309"/>
      <c r="M98" s="309"/>
      <c r="N98" s="309"/>
    </row>
    <row r="99" spans="1:14" ht="14.9" customHeight="1" x14ac:dyDescent="0.35">
      <c r="A99" s="310"/>
      <c r="B99" s="310"/>
      <c r="E99" s="310"/>
      <c r="F99" s="413"/>
      <c r="G99" s="309"/>
      <c r="H99" s="309"/>
      <c r="I99" s="309"/>
      <c r="J99" s="309"/>
      <c r="K99" s="309"/>
      <c r="L99" s="309"/>
      <c r="M99" s="309"/>
      <c r="N99" s="309"/>
    </row>
    <row r="100" spans="1:14" ht="14.9" customHeight="1" x14ac:dyDescent="0.35">
      <c r="A100" s="310"/>
      <c r="B100" s="310"/>
      <c r="E100" s="310"/>
      <c r="F100" s="413"/>
      <c r="G100" s="309"/>
      <c r="H100" s="309"/>
      <c r="I100" s="309"/>
      <c r="J100" s="309"/>
      <c r="K100" s="309"/>
      <c r="L100" s="309"/>
      <c r="M100" s="309"/>
      <c r="N100" s="309"/>
    </row>
    <row r="101" spans="1:14" ht="14.9" customHeight="1" x14ac:dyDescent="0.35">
      <c r="A101" s="310"/>
      <c r="B101" s="310"/>
      <c r="E101" s="310"/>
      <c r="F101" s="413"/>
      <c r="G101" s="309"/>
      <c r="H101" s="309"/>
      <c r="I101" s="309"/>
      <c r="J101" s="309"/>
      <c r="K101" s="309"/>
      <c r="L101" s="309"/>
      <c r="M101" s="309"/>
      <c r="N101" s="309"/>
    </row>
    <row r="102" spans="1:14" ht="14.9" customHeight="1" x14ac:dyDescent="0.35">
      <c r="A102" s="310"/>
      <c r="B102" s="310"/>
      <c r="E102" s="310"/>
      <c r="F102" s="413"/>
      <c r="G102" s="309"/>
      <c r="H102" s="309"/>
      <c r="I102" s="309"/>
      <c r="J102" s="309"/>
      <c r="K102" s="309"/>
      <c r="L102" s="309"/>
      <c r="M102" s="309"/>
      <c r="N102" s="309"/>
    </row>
    <row r="103" spans="1:14" ht="14.9" customHeight="1" x14ac:dyDescent="0.35">
      <c r="A103" s="310"/>
      <c r="B103" s="310"/>
      <c r="E103" s="310"/>
      <c r="F103" s="413"/>
      <c r="G103" s="309"/>
      <c r="H103" s="309"/>
      <c r="I103" s="309"/>
      <c r="J103" s="309"/>
      <c r="K103" s="309"/>
      <c r="L103" s="309"/>
      <c r="M103" s="309"/>
      <c r="N103" s="309"/>
    </row>
    <row r="104" spans="1:14" ht="14.9" customHeight="1" x14ac:dyDescent="0.35">
      <c r="A104" s="310"/>
      <c r="B104" s="310"/>
      <c r="E104" s="310"/>
      <c r="F104" s="413"/>
      <c r="G104" s="309"/>
      <c r="H104" s="309"/>
      <c r="I104" s="309"/>
      <c r="J104" s="309"/>
      <c r="K104" s="309"/>
      <c r="L104" s="309"/>
      <c r="M104" s="309"/>
      <c r="N104" s="309"/>
    </row>
    <row r="105" spans="1:14" ht="14.9" customHeight="1" x14ac:dyDescent="0.35">
      <c r="A105" s="310"/>
      <c r="B105" s="310"/>
      <c r="E105" s="310"/>
      <c r="F105" s="413"/>
      <c r="G105" s="309"/>
      <c r="H105" s="309"/>
      <c r="I105" s="309"/>
      <c r="J105" s="309"/>
      <c r="K105" s="309"/>
      <c r="L105" s="309"/>
      <c r="M105" s="309"/>
      <c r="N105" s="309"/>
    </row>
    <row r="106" spans="1:14" ht="14.9" customHeight="1" x14ac:dyDescent="0.35">
      <c r="A106" s="310"/>
      <c r="B106" s="310"/>
      <c r="E106" s="310"/>
      <c r="F106" s="413"/>
      <c r="G106" s="309"/>
      <c r="H106" s="309"/>
      <c r="I106" s="309"/>
      <c r="J106" s="309"/>
      <c r="K106" s="309"/>
      <c r="L106" s="309"/>
      <c r="M106" s="309"/>
      <c r="N106" s="309"/>
    </row>
    <row r="107" spans="1:14" ht="14.9" customHeight="1" x14ac:dyDescent="0.35">
      <c r="A107" s="310"/>
      <c r="B107" s="310"/>
      <c r="E107" s="310"/>
      <c r="F107" s="413"/>
      <c r="G107" s="309"/>
      <c r="H107" s="309"/>
      <c r="I107" s="309"/>
      <c r="J107" s="309"/>
      <c r="K107" s="309"/>
      <c r="L107" s="309"/>
      <c r="M107" s="309"/>
      <c r="N107" s="309"/>
    </row>
    <row r="108" spans="1:14" ht="14.9" customHeight="1" x14ac:dyDescent="0.35">
      <c r="A108" s="310"/>
      <c r="B108" s="310"/>
      <c r="E108" s="310"/>
      <c r="F108" s="413"/>
      <c r="G108" s="309"/>
      <c r="H108" s="309"/>
      <c r="I108" s="309"/>
      <c r="J108" s="309"/>
      <c r="K108" s="309"/>
      <c r="L108" s="309"/>
      <c r="M108" s="309"/>
      <c r="N108" s="309"/>
    </row>
    <row r="109" spans="1:14" ht="14.9" customHeight="1" x14ac:dyDescent="0.35">
      <c r="A109" s="310"/>
      <c r="B109" s="310"/>
      <c r="E109" s="310"/>
      <c r="F109" s="413"/>
      <c r="G109" s="309"/>
      <c r="H109" s="309"/>
      <c r="I109" s="309"/>
      <c r="J109" s="309"/>
      <c r="K109" s="309"/>
      <c r="L109" s="309"/>
      <c r="M109" s="309"/>
      <c r="N109" s="309"/>
    </row>
    <row r="110" spans="1:14" ht="14.9" customHeight="1" x14ac:dyDescent="0.35">
      <c r="A110" s="310"/>
      <c r="B110" s="310"/>
      <c r="E110" s="310"/>
      <c r="F110" s="413"/>
      <c r="G110" s="309"/>
      <c r="H110" s="309"/>
      <c r="I110" s="309"/>
      <c r="J110" s="309"/>
      <c r="K110" s="309"/>
      <c r="L110" s="309"/>
      <c r="M110" s="309"/>
      <c r="N110" s="309"/>
    </row>
    <row r="111" spans="1:14" ht="14.9" customHeight="1" x14ac:dyDescent="0.35">
      <c r="A111" s="310"/>
      <c r="B111" s="310"/>
      <c r="E111" s="310"/>
      <c r="F111" s="413"/>
      <c r="G111" s="309"/>
      <c r="H111" s="309"/>
      <c r="I111" s="309"/>
      <c r="J111" s="309"/>
      <c r="K111" s="309"/>
      <c r="L111" s="309"/>
      <c r="M111" s="309"/>
      <c r="N111" s="309"/>
    </row>
    <row r="112" spans="1:14" ht="14.9" customHeight="1" x14ac:dyDescent="0.35">
      <c r="A112" s="310"/>
      <c r="B112" s="310"/>
      <c r="E112" s="310"/>
      <c r="F112" s="413"/>
      <c r="G112" s="309"/>
      <c r="H112" s="309"/>
      <c r="I112" s="309"/>
      <c r="J112" s="309"/>
      <c r="K112" s="309"/>
      <c r="L112" s="309"/>
      <c r="M112" s="309"/>
      <c r="N112" s="309"/>
    </row>
    <row r="113" spans="1:14" ht="14.9" customHeight="1" x14ac:dyDescent="0.35">
      <c r="A113" s="310"/>
      <c r="B113" s="310"/>
      <c r="E113" s="310"/>
      <c r="F113" s="413"/>
      <c r="G113" s="309"/>
      <c r="H113" s="309"/>
      <c r="I113" s="309"/>
      <c r="J113" s="309"/>
      <c r="K113" s="309"/>
      <c r="L113" s="309"/>
      <c r="M113" s="309"/>
      <c r="N113" s="309"/>
    </row>
    <row r="114" spans="1:14" ht="14.9" customHeight="1" x14ac:dyDescent="0.35">
      <c r="A114" s="310"/>
      <c r="B114" s="310"/>
      <c r="E114" s="310"/>
      <c r="F114" s="413"/>
      <c r="G114" s="309"/>
      <c r="H114" s="309"/>
      <c r="I114" s="309"/>
      <c r="J114" s="309"/>
      <c r="K114" s="309"/>
      <c r="L114" s="309"/>
      <c r="M114" s="309"/>
      <c r="N114" s="309"/>
    </row>
    <row r="115" spans="1:14" ht="14.9" customHeight="1" x14ac:dyDescent="0.35">
      <c r="A115" s="310"/>
      <c r="B115" s="310"/>
      <c r="E115" s="310"/>
      <c r="F115" s="413"/>
      <c r="G115" s="309"/>
      <c r="H115" s="309"/>
      <c r="I115" s="309"/>
      <c r="J115" s="309"/>
      <c r="K115" s="309"/>
      <c r="L115" s="309"/>
      <c r="M115" s="309"/>
      <c r="N115" s="309"/>
    </row>
    <row r="116" spans="1:14" ht="14.9" customHeight="1" x14ac:dyDescent="0.35">
      <c r="A116" s="310"/>
      <c r="B116" s="310"/>
      <c r="E116" s="310"/>
      <c r="F116" s="413"/>
      <c r="G116" s="309"/>
      <c r="H116" s="309"/>
      <c r="I116" s="309"/>
      <c r="J116" s="309"/>
      <c r="K116" s="309"/>
      <c r="L116" s="309"/>
      <c r="M116" s="309"/>
      <c r="N116" s="309"/>
    </row>
    <row r="117" spans="1:14" ht="14.9" customHeight="1" x14ac:dyDescent="0.35">
      <c r="A117" s="310"/>
      <c r="B117" s="310"/>
      <c r="E117" s="310"/>
      <c r="F117" s="413"/>
      <c r="G117" s="309"/>
      <c r="H117" s="309"/>
      <c r="I117" s="309"/>
      <c r="J117" s="309"/>
      <c r="K117" s="309"/>
      <c r="L117" s="309"/>
      <c r="M117" s="309"/>
      <c r="N117" s="309"/>
    </row>
    <row r="118" spans="1:14" ht="14.9" customHeight="1" x14ac:dyDescent="0.35">
      <c r="A118" s="310"/>
      <c r="B118" s="310"/>
      <c r="E118" s="310"/>
      <c r="F118" s="413"/>
      <c r="G118" s="309"/>
      <c r="H118" s="309"/>
      <c r="I118" s="309"/>
      <c r="J118" s="309"/>
      <c r="K118" s="309"/>
      <c r="L118" s="309"/>
      <c r="M118" s="309"/>
      <c r="N118" s="309"/>
    </row>
    <row r="119" spans="1:14" ht="14.9" customHeight="1" x14ac:dyDescent="0.35">
      <c r="A119" s="310"/>
      <c r="B119" s="310"/>
      <c r="E119" s="310"/>
      <c r="F119" s="413"/>
      <c r="G119" s="309"/>
      <c r="H119" s="309"/>
      <c r="I119" s="309"/>
      <c r="J119" s="309"/>
      <c r="K119" s="309"/>
      <c r="L119" s="309"/>
      <c r="M119" s="309"/>
      <c r="N119" s="309"/>
    </row>
    <row r="120" spans="1:14" ht="14.9" customHeight="1" x14ac:dyDescent="0.35">
      <c r="A120" s="310"/>
      <c r="B120" s="310"/>
      <c r="E120" s="310"/>
      <c r="F120" s="413"/>
      <c r="G120" s="309"/>
      <c r="H120" s="309"/>
      <c r="I120" s="309"/>
      <c r="J120" s="309"/>
      <c r="K120" s="309"/>
      <c r="L120" s="309"/>
      <c r="M120" s="309"/>
      <c r="N120" s="309"/>
    </row>
    <row r="121" spans="1:14" ht="14.9" customHeight="1" x14ac:dyDescent="0.35">
      <c r="A121" s="310"/>
      <c r="B121" s="310"/>
      <c r="E121" s="310"/>
      <c r="F121" s="413"/>
      <c r="G121" s="309"/>
      <c r="H121" s="309"/>
      <c r="I121" s="309"/>
      <c r="J121" s="309"/>
      <c r="K121" s="309"/>
      <c r="L121" s="309"/>
      <c r="M121" s="309"/>
      <c r="N121" s="309"/>
    </row>
    <row r="122" spans="1:14" ht="14.9" customHeight="1" x14ac:dyDescent="0.35">
      <c r="A122" s="310"/>
      <c r="B122" s="310"/>
      <c r="E122" s="310"/>
      <c r="F122" s="413"/>
      <c r="G122" s="309"/>
      <c r="H122" s="309"/>
      <c r="I122" s="309"/>
      <c r="J122" s="309"/>
      <c r="K122" s="309"/>
      <c r="L122" s="309"/>
      <c r="M122" s="309"/>
      <c r="N122" s="309"/>
    </row>
    <row r="123" spans="1:14" ht="14.9" customHeight="1" x14ac:dyDescent="0.35">
      <c r="A123" s="310"/>
      <c r="B123" s="310"/>
      <c r="E123" s="310"/>
      <c r="F123" s="413"/>
      <c r="G123" s="309"/>
      <c r="H123" s="309"/>
      <c r="I123" s="309"/>
      <c r="J123" s="309"/>
      <c r="K123" s="309"/>
      <c r="L123" s="309"/>
      <c r="M123" s="309"/>
      <c r="N123" s="309"/>
    </row>
    <row r="124" spans="1:14" ht="14.9" customHeight="1" x14ac:dyDescent="0.35">
      <c r="A124" s="310"/>
      <c r="B124" s="310"/>
      <c r="E124" s="310"/>
      <c r="F124" s="413"/>
      <c r="G124" s="309"/>
      <c r="H124" s="309"/>
      <c r="I124" s="309"/>
      <c r="J124" s="309"/>
      <c r="K124" s="309"/>
      <c r="L124" s="309"/>
      <c r="M124" s="309"/>
      <c r="N124" s="309"/>
    </row>
    <row r="125" spans="1:14" ht="14.9" customHeight="1" x14ac:dyDescent="0.35">
      <c r="A125" s="310"/>
      <c r="B125" s="310"/>
      <c r="E125" s="310"/>
      <c r="F125" s="413"/>
      <c r="G125" s="309"/>
      <c r="H125" s="309"/>
      <c r="I125" s="309"/>
      <c r="J125" s="309"/>
      <c r="K125" s="309"/>
      <c r="L125" s="309"/>
      <c r="M125" s="309"/>
      <c r="N125" s="309"/>
    </row>
    <row r="126" spans="1:14" ht="14.9" customHeight="1" x14ac:dyDescent="0.35">
      <c r="A126" s="310"/>
      <c r="B126" s="310"/>
      <c r="E126" s="310"/>
      <c r="F126" s="413"/>
      <c r="G126" s="309"/>
      <c r="H126" s="309"/>
      <c r="I126" s="309"/>
      <c r="J126" s="309"/>
      <c r="K126" s="309"/>
      <c r="L126" s="309"/>
      <c r="M126" s="309"/>
      <c r="N126" s="309"/>
    </row>
    <row r="127" spans="1:14" ht="14.9" customHeight="1" x14ac:dyDescent="0.35">
      <c r="A127" s="310"/>
      <c r="B127" s="310"/>
      <c r="E127" s="310"/>
      <c r="F127" s="413"/>
      <c r="G127" s="309"/>
      <c r="H127" s="309"/>
      <c r="I127" s="309"/>
      <c r="J127" s="309"/>
      <c r="K127" s="309"/>
      <c r="L127" s="309"/>
      <c r="M127" s="309"/>
      <c r="N127" s="309"/>
    </row>
    <row r="128" spans="1:14" ht="14.9" customHeight="1" x14ac:dyDescent="0.35">
      <c r="A128" s="310"/>
      <c r="B128" s="310"/>
      <c r="E128" s="310"/>
      <c r="F128" s="413"/>
      <c r="G128" s="309"/>
      <c r="H128" s="309"/>
      <c r="I128" s="309"/>
      <c r="J128" s="309"/>
      <c r="K128" s="309"/>
      <c r="L128" s="309"/>
      <c r="M128" s="309"/>
      <c r="N128" s="309"/>
    </row>
    <row r="129" spans="1:14" ht="14.9" customHeight="1" x14ac:dyDescent="0.35">
      <c r="A129" s="310"/>
      <c r="B129" s="310"/>
      <c r="E129" s="310"/>
      <c r="F129" s="413"/>
      <c r="G129" s="309"/>
      <c r="H129" s="309"/>
      <c r="I129" s="309"/>
      <c r="J129" s="309"/>
      <c r="K129" s="309"/>
      <c r="L129" s="309"/>
      <c r="M129" s="309"/>
      <c r="N129" s="309"/>
    </row>
    <row r="130" spans="1:14" ht="14.9" customHeight="1" x14ac:dyDescent="0.35">
      <c r="A130" s="310"/>
      <c r="B130" s="310"/>
      <c r="E130" s="310"/>
      <c r="F130" s="413"/>
      <c r="G130" s="309"/>
      <c r="H130" s="309"/>
      <c r="I130" s="309"/>
      <c r="J130" s="309"/>
      <c r="K130" s="309"/>
      <c r="L130" s="309"/>
      <c r="M130" s="309"/>
      <c r="N130" s="309"/>
    </row>
    <row r="131" spans="1:14" ht="14.9" customHeight="1" x14ac:dyDescent="0.35">
      <c r="A131" s="310"/>
      <c r="B131" s="310"/>
      <c r="E131" s="310"/>
      <c r="F131" s="413"/>
      <c r="G131" s="309"/>
      <c r="H131" s="309"/>
      <c r="I131" s="309"/>
      <c r="J131" s="309"/>
      <c r="K131" s="309"/>
      <c r="L131" s="309"/>
      <c r="M131" s="309"/>
      <c r="N131" s="309"/>
    </row>
    <row r="132" spans="1:14" ht="14.9" customHeight="1" x14ac:dyDescent="0.35">
      <c r="A132" s="310"/>
      <c r="B132" s="310"/>
      <c r="E132" s="310"/>
      <c r="F132" s="413"/>
      <c r="G132" s="309"/>
      <c r="H132" s="309"/>
      <c r="I132" s="309"/>
      <c r="J132" s="309"/>
      <c r="K132" s="309"/>
      <c r="L132" s="309"/>
      <c r="M132" s="309"/>
      <c r="N132" s="309"/>
    </row>
    <row r="133" spans="1:14" ht="14.9" customHeight="1" x14ac:dyDescent="0.35">
      <c r="A133" s="310"/>
      <c r="B133" s="310"/>
      <c r="E133" s="310"/>
      <c r="F133" s="413"/>
      <c r="G133" s="309"/>
      <c r="H133" s="309"/>
      <c r="I133" s="309"/>
      <c r="J133" s="309"/>
      <c r="K133" s="309"/>
      <c r="L133" s="309"/>
      <c r="M133" s="309"/>
      <c r="N133" s="309"/>
    </row>
    <row r="134" spans="1:14" ht="14.9" customHeight="1" x14ac:dyDescent="0.35">
      <c r="A134" s="310"/>
      <c r="B134" s="310"/>
      <c r="E134" s="310"/>
      <c r="F134" s="413"/>
      <c r="G134" s="309"/>
      <c r="H134" s="309"/>
      <c r="I134" s="309"/>
      <c r="J134" s="309"/>
      <c r="K134" s="309"/>
      <c r="L134" s="309"/>
      <c r="M134" s="309"/>
      <c r="N134" s="309"/>
    </row>
    <row r="135" spans="1:14" ht="14.9" customHeight="1" x14ac:dyDescent="0.35">
      <c r="A135" s="310"/>
      <c r="B135" s="310"/>
      <c r="E135" s="310"/>
      <c r="F135" s="413"/>
      <c r="G135" s="309"/>
      <c r="H135" s="309"/>
      <c r="I135" s="309"/>
      <c r="J135" s="309"/>
      <c r="K135" s="309"/>
      <c r="L135" s="309"/>
      <c r="M135" s="309"/>
      <c r="N135" s="309"/>
    </row>
    <row r="136" spans="1:14" ht="14.9" customHeight="1" x14ac:dyDescent="0.35">
      <c r="A136" s="310"/>
      <c r="B136" s="310"/>
      <c r="E136" s="310"/>
      <c r="F136" s="413"/>
      <c r="G136" s="309"/>
      <c r="H136" s="309"/>
      <c r="I136" s="309"/>
      <c r="J136" s="309"/>
      <c r="K136" s="309"/>
      <c r="L136" s="309"/>
      <c r="M136" s="309"/>
      <c r="N136" s="309"/>
    </row>
    <row r="137" spans="1:14" ht="14.9" customHeight="1" x14ac:dyDescent="0.35">
      <c r="A137" s="310"/>
      <c r="B137" s="310"/>
      <c r="E137" s="310"/>
      <c r="F137" s="413"/>
      <c r="G137" s="309"/>
      <c r="H137" s="309"/>
      <c r="I137" s="309"/>
      <c r="J137" s="309"/>
      <c r="K137" s="309"/>
      <c r="L137" s="309"/>
      <c r="M137" s="309"/>
      <c r="N137" s="309"/>
    </row>
    <row r="138" spans="1:14" ht="14.9" customHeight="1" x14ac:dyDescent="0.35">
      <c r="A138" s="310"/>
      <c r="B138" s="310"/>
      <c r="E138" s="310"/>
      <c r="F138" s="413"/>
      <c r="G138" s="309"/>
      <c r="H138" s="309"/>
      <c r="I138" s="309"/>
      <c r="J138" s="309"/>
      <c r="K138" s="309"/>
      <c r="L138" s="309"/>
      <c r="M138" s="309"/>
      <c r="N138" s="309"/>
    </row>
    <row r="139" spans="1:14" ht="14.9" customHeight="1" x14ac:dyDescent="0.35">
      <c r="A139" s="310"/>
      <c r="B139" s="310"/>
      <c r="E139" s="310"/>
      <c r="F139" s="413"/>
      <c r="G139" s="309"/>
      <c r="H139" s="309"/>
      <c r="I139" s="309"/>
      <c r="J139" s="309"/>
      <c r="K139" s="309"/>
      <c r="L139" s="309"/>
      <c r="M139" s="309"/>
      <c r="N139" s="309"/>
    </row>
    <row r="140" spans="1:14" ht="14.9" customHeight="1" x14ac:dyDescent="0.35">
      <c r="A140" s="310"/>
      <c r="B140" s="310"/>
      <c r="E140" s="310"/>
      <c r="F140" s="413"/>
      <c r="G140" s="309"/>
      <c r="H140" s="309"/>
      <c r="I140" s="309"/>
      <c r="J140" s="309"/>
      <c r="K140" s="309"/>
      <c r="L140" s="309"/>
      <c r="M140" s="309"/>
      <c r="N140" s="309"/>
    </row>
    <row r="141" spans="1:14" ht="14.9" customHeight="1" x14ac:dyDescent="0.35">
      <c r="A141" s="310"/>
      <c r="B141" s="310"/>
      <c r="E141" s="310"/>
      <c r="F141" s="413"/>
      <c r="G141" s="309"/>
      <c r="H141" s="309"/>
      <c r="I141" s="309"/>
      <c r="J141" s="309"/>
      <c r="K141" s="309"/>
      <c r="L141" s="309"/>
      <c r="M141" s="309"/>
      <c r="N141" s="309"/>
    </row>
    <row r="142" spans="1:14" ht="14.9" customHeight="1" x14ac:dyDescent="0.35">
      <c r="A142" s="310"/>
      <c r="B142" s="310"/>
      <c r="E142" s="310"/>
      <c r="F142" s="413"/>
      <c r="G142" s="309"/>
      <c r="H142" s="309"/>
      <c r="I142" s="309"/>
      <c r="J142" s="309"/>
      <c r="K142" s="309"/>
      <c r="L142" s="309"/>
      <c r="M142" s="309"/>
      <c r="N142" s="309"/>
    </row>
    <row r="143" spans="1:14" ht="14.9" customHeight="1" x14ac:dyDescent="0.35">
      <c r="A143" s="310"/>
      <c r="B143" s="310"/>
      <c r="E143" s="310"/>
      <c r="F143" s="413"/>
      <c r="G143" s="309"/>
      <c r="H143" s="309"/>
      <c r="I143" s="309"/>
      <c r="J143" s="309"/>
      <c r="K143" s="309"/>
      <c r="L143" s="309"/>
      <c r="M143" s="309"/>
      <c r="N143" s="309"/>
    </row>
    <row r="144" spans="1:14" ht="14.9" customHeight="1" x14ac:dyDescent="0.35">
      <c r="A144" s="310"/>
      <c r="B144" s="310"/>
      <c r="E144" s="310"/>
      <c r="F144" s="413"/>
      <c r="G144" s="309"/>
      <c r="H144" s="309"/>
      <c r="I144" s="309"/>
      <c r="J144" s="309"/>
      <c r="K144" s="309"/>
      <c r="L144" s="309"/>
      <c r="M144" s="309"/>
      <c r="N144" s="309"/>
    </row>
    <row r="145" spans="1:14" ht="14.9" customHeight="1" x14ac:dyDescent="0.35">
      <c r="A145" s="310"/>
      <c r="B145" s="310"/>
      <c r="E145" s="310"/>
      <c r="F145" s="413"/>
      <c r="G145" s="309"/>
      <c r="H145" s="309"/>
      <c r="I145" s="309"/>
      <c r="J145" s="309"/>
      <c r="K145" s="309"/>
      <c r="L145" s="309"/>
      <c r="M145" s="309"/>
      <c r="N145" s="309"/>
    </row>
    <row r="146" spans="1:14" ht="14.9" customHeight="1" x14ac:dyDescent="0.35">
      <c r="A146" s="310"/>
      <c r="B146" s="310"/>
      <c r="E146" s="310"/>
      <c r="F146" s="413"/>
      <c r="G146" s="309"/>
      <c r="H146" s="309"/>
      <c r="I146" s="309"/>
      <c r="J146" s="309"/>
      <c r="K146" s="309"/>
      <c r="L146" s="309"/>
      <c r="M146" s="309"/>
      <c r="N146" s="309"/>
    </row>
    <row r="147" spans="1:14" ht="14.9" customHeight="1" x14ac:dyDescent="0.35">
      <c r="A147" s="310"/>
      <c r="B147" s="310"/>
      <c r="E147" s="310"/>
      <c r="F147" s="413"/>
      <c r="G147" s="309"/>
      <c r="H147" s="309"/>
      <c r="I147" s="309"/>
      <c r="J147" s="309"/>
      <c r="K147" s="309"/>
      <c r="L147" s="309"/>
      <c r="M147" s="309"/>
      <c r="N147" s="309"/>
    </row>
    <row r="148" spans="1:14" ht="14.9" customHeight="1" x14ac:dyDescent="0.35">
      <c r="A148" s="310"/>
      <c r="B148" s="310"/>
      <c r="E148" s="310"/>
      <c r="F148" s="413"/>
      <c r="G148" s="309"/>
      <c r="H148" s="309"/>
      <c r="I148" s="309"/>
      <c r="J148" s="309"/>
      <c r="K148" s="309"/>
      <c r="L148" s="309"/>
      <c r="M148" s="309"/>
      <c r="N148" s="309"/>
    </row>
    <row r="149" spans="1:14" ht="14.9" customHeight="1" x14ac:dyDescent="0.35">
      <c r="A149" s="310"/>
      <c r="B149" s="310"/>
      <c r="E149" s="310"/>
      <c r="F149" s="413"/>
      <c r="G149" s="309"/>
      <c r="H149" s="309"/>
      <c r="I149" s="309"/>
      <c r="J149" s="309"/>
      <c r="K149" s="309"/>
      <c r="L149" s="309"/>
      <c r="M149" s="309"/>
      <c r="N149" s="309"/>
    </row>
    <row r="150" spans="1:14" ht="14.9" customHeight="1" x14ac:dyDescent="0.35">
      <c r="A150" s="310"/>
      <c r="B150" s="310"/>
      <c r="E150" s="310"/>
      <c r="F150" s="413"/>
      <c r="G150" s="309"/>
      <c r="H150" s="309"/>
      <c r="I150" s="309"/>
      <c r="J150" s="309"/>
      <c r="K150" s="309"/>
      <c r="L150" s="309"/>
      <c r="M150" s="309"/>
      <c r="N150" s="309"/>
    </row>
    <row r="151" spans="1:14" ht="14.9" customHeight="1" x14ac:dyDescent="0.35">
      <c r="A151" s="310"/>
      <c r="B151" s="310"/>
      <c r="E151" s="310"/>
      <c r="F151" s="413"/>
      <c r="G151" s="309"/>
      <c r="H151" s="309"/>
      <c r="I151" s="309"/>
      <c r="J151" s="309"/>
      <c r="K151" s="309"/>
      <c r="L151" s="309"/>
      <c r="M151" s="309"/>
      <c r="N151" s="309"/>
    </row>
    <row r="152" spans="1:14" ht="14.9" customHeight="1" x14ac:dyDescent="0.35">
      <c r="A152" s="310"/>
      <c r="B152" s="310"/>
      <c r="E152" s="310"/>
      <c r="F152" s="413"/>
      <c r="G152" s="309"/>
      <c r="H152" s="309"/>
      <c r="I152" s="309"/>
      <c r="J152" s="309"/>
      <c r="K152" s="309"/>
      <c r="L152" s="309"/>
      <c r="M152" s="309"/>
      <c r="N152" s="309"/>
    </row>
    <row r="153" spans="1:14" ht="14.9" customHeight="1" x14ac:dyDescent="0.35">
      <c r="A153" s="310"/>
      <c r="B153" s="310"/>
      <c r="E153" s="310"/>
      <c r="F153" s="413"/>
      <c r="G153" s="309"/>
      <c r="H153" s="309"/>
      <c r="I153" s="309"/>
      <c r="J153" s="309"/>
      <c r="K153" s="309"/>
      <c r="L153" s="309"/>
      <c r="M153" s="309"/>
      <c r="N153" s="309"/>
    </row>
    <row r="154" spans="1:14" ht="14.9" customHeight="1" x14ac:dyDescent="0.35">
      <c r="A154" s="310"/>
      <c r="B154" s="310"/>
      <c r="E154" s="310"/>
      <c r="F154" s="413"/>
      <c r="G154" s="309"/>
      <c r="H154" s="309"/>
      <c r="I154" s="309"/>
      <c r="J154" s="309"/>
      <c r="K154" s="309"/>
      <c r="L154" s="309"/>
      <c r="M154" s="309"/>
      <c r="N154" s="309"/>
    </row>
    <row r="155" spans="1:14" ht="14.9" customHeight="1" x14ac:dyDescent="0.35">
      <c r="A155" s="310"/>
      <c r="B155" s="310"/>
      <c r="E155" s="310"/>
      <c r="F155" s="413"/>
      <c r="G155" s="309"/>
      <c r="H155" s="309"/>
      <c r="I155" s="309"/>
      <c r="J155" s="309"/>
      <c r="K155" s="309"/>
      <c r="L155" s="309"/>
      <c r="M155" s="309"/>
      <c r="N155" s="309"/>
    </row>
    <row r="156" spans="1:14" ht="14.9" customHeight="1" x14ac:dyDescent="0.35">
      <c r="A156" s="310"/>
      <c r="B156" s="310"/>
      <c r="E156" s="310"/>
      <c r="F156" s="413"/>
      <c r="G156" s="309"/>
      <c r="H156" s="309"/>
      <c r="I156" s="309"/>
      <c r="J156" s="309"/>
      <c r="K156" s="309"/>
      <c r="L156" s="309"/>
      <c r="M156" s="309"/>
      <c r="N156" s="309"/>
    </row>
    <row r="157" spans="1:14" ht="14.9" customHeight="1" x14ac:dyDescent="0.35">
      <c r="A157" s="310"/>
      <c r="B157" s="310"/>
      <c r="E157" s="310"/>
      <c r="F157" s="413"/>
      <c r="G157" s="309"/>
      <c r="H157" s="309"/>
      <c r="I157" s="309"/>
      <c r="J157" s="309"/>
      <c r="K157" s="309"/>
      <c r="L157" s="309"/>
      <c r="M157" s="309"/>
      <c r="N157" s="309"/>
    </row>
    <row r="158" spans="1:14" ht="14.9" customHeight="1" x14ac:dyDescent="0.35">
      <c r="A158" s="310"/>
      <c r="B158" s="310"/>
      <c r="E158" s="310"/>
      <c r="F158" s="413"/>
      <c r="G158" s="309"/>
      <c r="H158" s="309"/>
      <c r="I158" s="309"/>
      <c r="J158" s="309"/>
      <c r="K158" s="309"/>
      <c r="L158" s="309"/>
      <c r="M158" s="309"/>
      <c r="N158" s="309"/>
    </row>
    <row r="159" spans="1:14" ht="14.9" customHeight="1" x14ac:dyDescent="0.35">
      <c r="A159" s="310"/>
      <c r="B159" s="310"/>
      <c r="E159" s="310"/>
      <c r="F159" s="413"/>
      <c r="G159" s="309"/>
      <c r="H159" s="309"/>
      <c r="I159" s="309"/>
      <c r="J159" s="309"/>
      <c r="K159" s="309"/>
      <c r="L159" s="309"/>
      <c r="M159" s="309"/>
      <c r="N159" s="309"/>
    </row>
    <row r="160" spans="1:14" ht="14.9" customHeight="1" x14ac:dyDescent="0.35">
      <c r="A160" s="310"/>
      <c r="B160" s="310"/>
      <c r="E160" s="310"/>
      <c r="F160" s="413"/>
      <c r="G160" s="309"/>
      <c r="H160" s="309"/>
      <c r="I160" s="309"/>
      <c r="J160" s="309"/>
      <c r="K160" s="309"/>
      <c r="L160" s="309"/>
      <c r="M160" s="309"/>
      <c r="N160" s="309"/>
    </row>
    <row r="161" spans="1:14" ht="14.9" customHeight="1" x14ac:dyDescent="0.35">
      <c r="A161" s="310"/>
      <c r="B161" s="310"/>
      <c r="E161" s="310"/>
      <c r="F161" s="413"/>
      <c r="G161" s="309"/>
      <c r="H161" s="309"/>
      <c r="I161" s="309"/>
      <c r="J161" s="309"/>
      <c r="K161" s="309"/>
      <c r="L161" s="309"/>
      <c r="M161" s="309"/>
      <c r="N161" s="309"/>
    </row>
    <row r="162" spans="1:14" ht="14.9" customHeight="1" x14ac:dyDescent="0.35">
      <c r="A162" s="310"/>
      <c r="B162" s="310"/>
      <c r="E162" s="310"/>
      <c r="F162" s="413"/>
      <c r="G162" s="309"/>
      <c r="H162" s="309"/>
      <c r="I162" s="309"/>
      <c r="J162" s="309"/>
      <c r="K162" s="309"/>
      <c r="L162" s="309"/>
      <c r="M162" s="309"/>
      <c r="N162" s="309"/>
    </row>
    <row r="163" spans="1:14" ht="14.9" customHeight="1" x14ac:dyDescent="0.35">
      <c r="A163" s="310"/>
      <c r="B163" s="310"/>
      <c r="E163" s="310"/>
      <c r="F163" s="413"/>
      <c r="G163" s="309"/>
      <c r="H163" s="309"/>
      <c r="I163" s="309"/>
      <c r="J163" s="309"/>
      <c r="K163" s="309"/>
      <c r="L163" s="309"/>
      <c r="M163" s="309"/>
      <c r="N163" s="309"/>
    </row>
    <row r="164" spans="1:14" ht="14.9" customHeight="1" x14ac:dyDescent="0.35">
      <c r="A164" s="310"/>
      <c r="B164" s="310"/>
      <c r="E164" s="310"/>
      <c r="F164" s="413"/>
      <c r="G164" s="309"/>
      <c r="H164" s="309"/>
      <c r="I164" s="309"/>
      <c r="J164" s="309"/>
      <c r="K164" s="309"/>
      <c r="L164" s="309"/>
      <c r="M164" s="309"/>
      <c r="N164" s="309"/>
    </row>
    <row r="165" spans="1:14" ht="14.9" customHeight="1" x14ac:dyDescent="0.35">
      <c r="A165" s="310"/>
      <c r="B165" s="310"/>
      <c r="E165" s="310"/>
      <c r="F165" s="413"/>
      <c r="G165" s="309"/>
      <c r="H165" s="309"/>
      <c r="I165" s="309"/>
      <c r="J165" s="309"/>
      <c r="K165" s="309"/>
      <c r="L165" s="309"/>
      <c r="M165" s="309"/>
      <c r="N165" s="309"/>
    </row>
    <row r="166" spans="1:14" ht="14.9" customHeight="1" x14ac:dyDescent="0.35">
      <c r="A166" s="310"/>
      <c r="B166" s="310"/>
      <c r="E166" s="310"/>
      <c r="F166" s="413"/>
      <c r="G166" s="309"/>
      <c r="H166" s="309"/>
      <c r="I166" s="309"/>
      <c r="J166" s="309"/>
      <c r="K166" s="309"/>
      <c r="L166" s="309"/>
      <c r="M166" s="309"/>
      <c r="N166" s="309"/>
    </row>
    <row r="167" spans="1:14" ht="14.9" customHeight="1" x14ac:dyDescent="0.35">
      <c r="A167" s="310"/>
      <c r="B167" s="310"/>
      <c r="E167" s="310"/>
      <c r="F167" s="413"/>
      <c r="G167" s="309"/>
      <c r="H167" s="309"/>
      <c r="I167" s="309"/>
      <c r="J167" s="309"/>
      <c r="K167" s="309"/>
      <c r="L167" s="309"/>
      <c r="M167" s="309"/>
      <c r="N167" s="309"/>
    </row>
    <row r="168" spans="1:14" ht="14.9" customHeight="1" x14ac:dyDescent="0.35">
      <c r="A168" s="310"/>
      <c r="B168" s="310"/>
      <c r="E168" s="310"/>
      <c r="F168" s="413"/>
      <c r="G168" s="309"/>
      <c r="H168" s="309"/>
      <c r="I168" s="309"/>
      <c r="J168" s="309"/>
      <c r="K168" s="309"/>
      <c r="L168" s="309"/>
      <c r="M168" s="309"/>
      <c r="N168" s="309"/>
    </row>
    <row r="169" spans="1:14" ht="14.9" customHeight="1" x14ac:dyDescent="0.35">
      <c r="A169" s="310"/>
      <c r="B169" s="310"/>
      <c r="E169" s="310"/>
      <c r="F169" s="413"/>
      <c r="G169" s="309"/>
      <c r="H169" s="309"/>
      <c r="I169" s="309"/>
      <c r="J169" s="309"/>
      <c r="K169" s="309"/>
      <c r="L169" s="309"/>
      <c r="M169" s="309"/>
      <c r="N169" s="309"/>
    </row>
    <row r="170" spans="1:14" ht="14.9" customHeight="1" x14ac:dyDescent="0.35">
      <c r="A170" s="310"/>
      <c r="B170" s="310"/>
      <c r="E170" s="310"/>
      <c r="F170" s="413"/>
      <c r="G170" s="309"/>
      <c r="H170" s="309"/>
      <c r="I170" s="309"/>
      <c r="J170" s="309"/>
      <c r="K170" s="309"/>
      <c r="L170" s="309"/>
      <c r="M170" s="309"/>
      <c r="N170" s="309"/>
    </row>
    <row r="171" spans="1:14" ht="14.9" customHeight="1" x14ac:dyDescent="0.35">
      <c r="A171" s="310"/>
      <c r="B171" s="310"/>
      <c r="E171" s="310"/>
      <c r="F171" s="413"/>
      <c r="G171" s="309"/>
      <c r="H171" s="309"/>
      <c r="I171" s="309"/>
      <c r="J171" s="309"/>
      <c r="K171" s="309"/>
      <c r="L171" s="309"/>
      <c r="M171" s="309"/>
      <c r="N171" s="309"/>
    </row>
    <row r="172" spans="1:14" ht="14.9" customHeight="1" x14ac:dyDescent="0.35">
      <c r="A172" s="310"/>
      <c r="B172" s="310"/>
      <c r="E172" s="310"/>
      <c r="F172" s="413"/>
      <c r="G172" s="309"/>
      <c r="H172" s="309"/>
      <c r="I172" s="309"/>
      <c r="J172" s="309"/>
      <c r="K172" s="309"/>
      <c r="L172" s="309"/>
      <c r="M172" s="309"/>
      <c r="N172" s="309"/>
    </row>
    <row r="173" spans="1:14" ht="14.9" customHeight="1" x14ac:dyDescent="0.35">
      <c r="A173" s="310"/>
      <c r="B173" s="310"/>
      <c r="E173" s="310"/>
      <c r="F173" s="413"/>
      <c r="G173" s="309"/>
      <c r="H173" s="309"/>
      <c r="I173" s="309"/>
      <c r="J173" s="309"/>
      <c r="K173" s="309"/>
      <c r="L173" s="309"/>
      <c r="M173" s="309"/>
      <c r="N173" s="309"/>
    </row>
    <row r="174" spans="1:14" ht="14.9" customHeight="1" x14ac:dyDescent="0.35">
      <c r="A174" s="310"/>
      <c r="B174" s="310"/>
      <c r="E174" s="310"/>
      <c r="F174" s="413"/>
      <c r="G174" s="309"/>
      <c r="H174" s="309"/>
      <c r="I174" s="309"/>
      <c r="J174" s="309"/>
      <c r="K174" s="309"/>
      <c r="L174" s="309"/>
      <c r="M174" s="309"/>
      <c r="N174" s="309"/>
    </row>
    <row r="175" spans="1:14" ht="14.9" customHeight="1" x14ac:dyDescent="0.35">
      <c r="A175" s="310"/>
      <c r="B175" s="310"/>
      <c r="E175" s="310"/>
      <c r="F175" s="413"/>
      <c r="G175" s="309"/>
      <c r="H175" s="309"/>
      <c r="I175" s="309"/>
      <c r="J175" s="309"/>
      <c r="K175" s="309"/>
      <c r="L175" s="309"/>
      <c r="M175" s="309"/>
      <c r="N175" s="309"/>
    </row>
    <row r="176" spans="1:14" ht="14.9" customHeight="1" x14ac:dyDescent="0.35">
      <c r="A176" s="310"/>
      <c r="B176" s="310"/>
      <c r="E176" s="310"/>
      <c r="F176" s="413"/>
      <c r="G176" s="309"/>
      <c r="H176" s="309"/>
      <c r="I176" s="309"/>
      <c r="J176" s="309"/>
      <c r="K176" s="309"/>
      <c r="L176" s="309"/>
      <c r="M176" s="309"/>
      <c r="N176" s="309"/>
    </row>
    <row r="177" spans="1:14" ht="14.9" customHeight="1" x14ac:dyDescent="0.35">
      <c r="A177" s="310"/>
      <c r="B177" s="310"/>
      <c r="E177" s="310"/>
      <c r="F177" s="413"/>
      <c r="G177" s="309"/>
      <c r="H177" s="309"/>
      <c r="I177" s="309"/>
      <c r="J177" s="309"/>
      <c r="K177" s="309"/>
      <c r="L177" s="309"/>
      <c r="M177" s="309"/>
      <c r="N177" s="309"/>
    </row>
    <row r="178" spans="1:14" ht="14.9" customHeight="1" x14ac:dyDescent="0.35">
      <c r="A178" s="310"/>
      <c r="B178" s="310"/>
      <c r="E178" s="310"/>
      <c r="F178" s="413"/>
      <c r="G178" s="309"/>
      <c r="H178" s="309"/>
      <c r="I178" s="309"/>
      <c r="J178" s="309"/>
      <c r="K178" s="309"/>
      <c r="L178" s="309"/>
      <c r="M178" s="309"/>
      <c r="N178" s="309"/>
    </row>
    <row r="179" spans="1:14" ht="14.9" customHeight="1" x14ac:dyDescent="0.35">
      <c r="A179" s="310"/>
      <c r="B179" s="310"/>
      <c r="E179" s="310"/>
      <c r="F179" s="413"/>
      <c r="G179" s="309"/>
      <c r="H179" s="309"/>
      <c r="I179" s="309"/>
      <c r="J179" s="309"/>
      <c r="K179" s="309"/>
      <c r="L179" s="309"/>
      <c r="M179" s="309"/>
      <c r="N179" s="309"/>
    </row>
    <row r="180" spans="1:14" ht="14.9" customHeight="1" x14ac:dyDescent="0.35">
      <c r="A180" s="310"/>
      <c r="B180" s="310"/>
      <c r="E180" s="310"/>
      <c r="F180" s="413"/>
      <c r="G180" s="309"/>
      <c r="H180" s="309"/>
      <c r="I180" s="309"/>
      <c r="J180" s="309"/>
      <c r="K180" s="309"/>
      <c r="L180" s="309"/>
      <c r="M180" s="309"/>
      <c r="N180" s="309"/>
    </row>
    <row r="181" spans="1:14" ht="14.9" customHeight="1" x14ac:dyDescent="0.35">
      <c r="A181" s="310"/>
      <c r="B181" s="310"/>
      <c r="E181" s="310"/>
      <c r="F181" s="413"/>
      <c r="G181" s="309"/>
      <c r="H181" s="309"/>
      <c r="I181" s="309"/>
      <c r="J181" s="309"/>
      <c r="K181" s="309"/>
      <c r="L181" s="309"/>
      <c r="M181" s="309"/>
      <c r="N181" s="309"/>
    </row>
    <row r="182" spans="1:14" ht="14.9" customHeight="1" x14ac:dyDescent="0.35">
      <c r="A182" s="310"/>
      <c r="B182" s="310"/>
      <c r="E182" s="310"/>
      <c r="F182" s="413"/>
      <c r="G182" s="309"/>
      <c r="H182" s="309"/>
      <c r="I182" s="309"/>
      <c r="J182" s="309"/>
      <c r="K182" s="309"/>
      <c r="L182" s="309"/>
      <c r="M182" s="309"/>
      <c r="N182" s="309"/>
    </row>
    <row r="183" spans="1:14" ht="14.9" customHeight="1" x14ac:dyDescent="0.35">
      <c r="A183" s="310"/>
      <c r="B183" s="310"/>
      <c r="E183" s="310"/>
      <c r="F183" s="413"/>
      <c r="G183" s="309"/>
      <c r="H183" s="309"/>
      <c r="I183" s="309"/>
      <c r="J183" s="309"/>
      <c r="K183" s="309"/>
      <c r="L183" s="309"/>
      <c r="M183" s="309"/>
      <c r="N183" s="309"/>
    </row>
    <row r="184" spans="1:14" ht="14.9" customHeight="1" x14ac:dyDescent="0.35">
      <c r="A184" s="310"/>
      <c r="B184" s="310"/>
      <c r="E184" s="310"/>
      <c r="F184" s="413"/>
      <c r="G184" s="309"/>
      <c r="H184" s="309"/>
      <c r="I184" s="309"/>
      <c r="J184" s="309"/>
      <c r="K184" s="309"/>
      <c r="L184" s="309"/>
      <c r="M184" s="309"/>
      <c r="N184" s="309"/>
    </row>
    <row r="185" spans="1:14" ht="14.9" customHeight="1" x14ac:dyDescent="0.35">
      <c r="A185" s="310"/>
      <c r="B185" s="310"/>
      <c r="E185" s="310"/>
      <c r="F185" s="413"/>
      <c r="G185" s="309"/>
      <c r="H185" s="309"/>
      <c r="I185" s="309"/>
      <c r="J185" s="309"/>
      <c r="K185" s="309"/>
      <c r="L185" s="309"/>
      <c r="M185" s="309"/>
      <c r="N185" s="309"/>
    </row>
    <row r="186" spans="1:14" ht="14.9" customHeight="1" x14ac:dyDescent="0.35">
      <c r="A186" s="310"/>
      <c r="B186" s="310"/>
      <c r="E186" s="310"/>
      <c r="F186" s="413"/>
      <c r="G186" s="309"/>
      <c r="H186" s="309"/>
      <c r="I186" s="309"/>
      <c r="J186" s="309"/>
      <c r="K186" s="309"/>
      <c r="L186" s="309"/>
      <c r="M186" s="309"/>
      <c r="N186" s="309"/>
    </row>
    <row r="187" spans="1:14" ht="14.9" customHeight="1" x14ac:dyDescent="0.35">
      <c r="A187" s="310"/>
      <c r="B187" s="310"/>
      <c r="E187" s="310"/>
      <c r="F187" s="413"/>
      <c r="G187" s="309"/>
      <c r="H187" s="309"/>
      <c r="I187" s="309"/>
      <c r="J187" s="309"/>
      <c r="K187" s="309"/>
      <c r="L187" s="309"/>
      <c r="M187" s="309"/>
      <c r="N187" s="309"/>
    </row>
    <row r="188" spans="1:14" ht="14.9" customHeight="1" x14ac:dyDescent="0.35">
      <c r="A188" s="310"/>
      <c r="B188" s="310"/>
      <c r="E188" s="310"/>
      <c r="F188" s="413"/>
      <c r="G188" s="309"/>
      <c r="H188" s="309"/>
      <c r="I188" s="309"/>
      <c r="J188" s="309"/>
      <c r="K188" s="309"/>
      <c r="L188" s="309"/>
      <c r="M188" s="309"/>
      <c r="N188" s="309"/>
    </row>
    <row r="189" spans="1:14" ht="14.9" customHeight="1" x14ac:dyDescent="0.35">
      <c r="A189" s="310"/>
      <c r="B189" s="310"/>
      <c r="E189" s="310"/>
      <c r="F189" s="413"/>
      <c r="G189" s="309"/>
      <c r="H189" s="309"/>
      <c r="I189" s="309"/>
      <c r="J189" s="309"/>
      <c r="K189" s="309"/>
      <c r="L189" s="309"/>
      <c r="M189" s="309"/>
      <c r="N189" s="309"/>
    </row>
    <row r="190" spans="1:14" ht="14.9" customHeight="1" x14ac:dyDescent="0.35">
      <c r="A190" s="310"/>
      <c r="B190" s="310"/>
      <c r="E190" s="310"/>
      <c r="F190" s="413"/>
      <c r="G190" s="309"/>
      <c r="H190" s="309"/>
      <c r="I190" s="309"/>
      <c r="J190" s="309"/>
      <c r="K190" s="309"/>
      <c r="L190" s="309"/>
      <c r="M190" s="309"/>
      <c r="N190" s="309"/>
    </row>
    <row r="191" spans="1:14" ht="14.9" customHeight="1" x14ac:dyDescent="0.35">
      <c r="A191" s="310"/>
      <c r="B191" s="310"/>
      <c r="E191" s="310"/>
      <c r="F191" s="413"/>
      <c r="G191" s="309"/>
      <c r="H191" s="309"/>
      <c r="I191" s="309"/>
      <c r="J191" s="309"/>
      <c r="K191" s="309"/>
      <c r="L191" s="309"/>
      <c r="M191" s="309"/>
      <c r="N191" s="309"/>
    </row>
    <row r="192" spans="1:14" ht="14.9" customHeight="1" x14ac:dyDescent="0.35">
      <c r="A192" s="310"/>
      <c r="B192" s="310"/>
      <c r="E192" s="310"/>
      <c r="F192" s="413"/>
      <c r="G192" s="309"/>
      <c r="H192" s="309"/>
      <c r="I192" s="309"/>
      <c r="J192" s="309"/>
      <c r="K192" s="309"/>
      <c r="L192" s="309"/>
      <c r="M192" s="309"/>
      <c r="N192" s="309"/>
    </row>
    <row r="193" spans="1:14" ht="14.9" customHeight="1" x14ac:dyDescent="0.35">
      <c r="A193" s="310"/>
      <c r="B193" s="310"/>
      <c r="E193" s="310"/>
      <c r="F193" s="413"/>
      <c r="G193" s="309"/>
      <c r="H193" s="309"/>
      <c r="I193" s="309"/>
      <c r="J193" s="309"/>
      <c r="K193" s="309"/>
      <c r="L193" s="309"/>
      <c r="M193" s="309"/>
      <c r="N193" s="309"/>
    </row>
    <row r="194" spans="1:14" ht="14.9" customHeight="1" x14ac:dyDescent="0.35">
      <c r="A194" s="310"/>
      <c r="B194" s="310"/>
      <c r="E194" s="310"/>
      <c r="F194" s="413"/>
      <c r="G194" s="309"/>
      <c r="H194" s="309"/>
      <c r="I194" s="309"/>
      <c r="J194" s="309"/>
      <c r="K194" s="309"/>
      <c r="L194" s="309"/>
      <c r="M194" s="309"/>
      <c r="N194" s="309"/>
    </row>
    <row r="195" spans="1:14" ht="14.9" customHeight="1" x14ac:dyDescent="0.35">
      <c r="A195" s="310"/>
      <c r="B195" s="310"/>
      <c r="E195" s="310"/>
      <c r="F195" s="413"/>
      <c r="G195" s="309"/>
      <c r="H195" s="309"/>
      <c r="I195" s="309"/>
      <c r="J195" s="309"/>
      <c r="K195" s="309"/>
      <c r="L195" s="309"/>
      <c r="M195" s="309"/>
      <c r="N195" s="309"/>
    </row>
    <row r="196" spans="1:14" ht="14.9" customHeight="1" x14ac:dyDescent="0.35">
      <c r="A196" s="310"/>
      <c r="B196" s="310"/>
      <c r="E196" s="310"/>
      <c r="F196" s="413"/>
      <c r="G196" s="309"/>
      <c r="H196" s="309"/>
      <c r="I196" s="309"/>
      <c r="J196" s="309"/>
      <c r="K196" s="309"/>
      <c r="L196" s="309"/>
      <c r="M196" s="309"/>
      <c r="N196" s="309"/>
    </row>
    <row r="197" spans="1:14" ht="14.9" customHeight="1" x14ac:dyDescent="0.35">
      <c r="A197" s="310"/>
      <c r="B197" s="310"/>
      <c r="E197" s="310"/>
      <c r="F197" s="413"/>
      <c r="G197" s="309"/>
      <c r="H197" s="309"/>
      <c r="I197" s="309"/>
      <c r="J197" s="309"/>
      <c r="K197" s="309"/>
      <c r="L197" s="309"/>
      <c r="M197" s="309"/>
      <c r="N197" s="309"/>
    </row>
    <row r="198" spans="1:14" ht="14.9" customHeight="1" x14ac:dyDescent="0.35">
      <c r="A198" s="310"/>
      <c r="B198" s="310"/>
      <c r="E198" s="310"/>
      <c r="F198" s="413"/>
      <c r="G198" s="309"/>
      <c r="H198" s="309"/>
      <c r="I198" s="309"/>
      <c r="J198" s="309"/>
      <c r="K198" s="309"/>
      <c r="L198" s="309"/>
      <c r="M198" s="309"/>
      <c r="N198" s="309"/>
    </row>
    <row r="199" spans="1:14" ht="14.9" customHeight="1" x14ac:dyDescent="0.35">
      <c r="A199" s="310"/>
      <c r="B199" s="310"/>
      <c r="E199" s="310"/>
      <c r="F199" s="413"/>
      <c r="G199" s="309"/>
      <c r="H199" s="309"/>
      <c r="I199" s="309"/>
      <c r="J199" s="309"/>
      <c r="K199" s="309"/>
      <c r="L199" s="309"/>
      <c r="M199" s="309"/>
      <c r="N199" s="309"/>
    </row>
    <row r="200" spans="1:14" ht="14.9" customHeight="1" x14ac:dyDescent="0.35">
      <c r="A200" s="310"/>
      <c r="B200" s="310"/>
      <c r="E200" s="310"/>
      <c r="F200" s="413"/>
      <c r="G200" s="309"/>
      <c r="H200" s="309"/>
      <c r="I200" s="309"/>
      <c r="J200" s="309"/>
      <c r="K200" s="309"/>
      <c r="L200" s="309"/>
      <c r="M200" s="309"/>
      <c r="N200" s="309"/>
    </row>
    <row r="201" spans="1:14" ht="14.9" customHeight="1" x14ac:dyDescent="0.35">
      <c r="A201" s="310"/>
      <c r="B201" s="310"/>
      <c r="E201" s="310"/>
      <c r="F201" s="413"/>
      <c r="G201" s="309"/>
      <c r="H201" s="309"/>
      <c r="I201" s="309"/>
      <c r="J201" s="309"/>
      <c r="K201" s="309"/>
      <c r="L201" s="309"/>
      <c r="M201" s="309"/>
      <c r="N201" s="309"/>
    </row>
    <row r="202" spans="1:14" ht="14.9" customHeight="1" x14ac:dyDescent="0.35">
      <c r="A202" s="310"/>
      <c r="B202" s="310"/>
      <c r="E202" s="310"/>
      <c r="F202" s="413"/>
      <c r="G202" s="309"/>
      <c r="H202" s="309"/>
      <c r="I202" s="309"/>
      <c r="J202" s="309"/>
      <c r="K202" s="309"/>
      <c r="L202" s="309"/>
      <c r="M202" s="309"/>
      <c r="N202" s="309"/>
    </row>
    <row r="203" spans="1:14" ht="14.9" customHeight="1" x14ac:dyDescent="0.35">
      <c r="A203" s="310"/>
      <c r="B203" s="310"/>
      <c r="E203" s="310"/>
      <c r="F203" s="413"/>
      <c r="G203" s="309"/>
      <c r="H203" s="309"/>
      <c r="I203" s="309"/>
      <c r="J203" s="309"/>
      <c r="K203" s="309"/>
      <c r="L203" s="309"/>
      <c r="M203" s="309"/>
      <c r="N203" s="309"/>
    </row>
    <row r="204" spans="1:14" ht="14.9" customHeight="1" x14ac:dyDescent="0.35">
      <c r="A204" s="310"/>
      <c r="B204" s="310"/>
      <c r="E204" s="310"/>
      <c r="F204" s="413"/>
      <c r="G204" s="309"/>
      <c r="H204" s="309"/>
      <c r="I204" s="309"/>
      <c r="J204" s="309"/>
      <c r="K204" s="309"/>
      <c r="L204" s="309"/>
      <c r="M204" s="309"/>
      <c r="N204" s="309"/>
    </row>
    <row r="205" spans="1:14" ht="14.9" customHeight="1" x14ac:dyDescent="0.35">
      <c r="A205" s="310"/>
      <c r="B205" s="310"/>
      <c r="E205" s="310"/>
      <c r="F205" s="413"/>
      <c r="G205" s="309"/>
      <c r="H205" s="309"/>
      <c r="I205" s="309"/>
      <c r="J205" s="309"/>
      <c r="K205" s="309"/>
      <c r="L205" s="309"/>
      <c r="M205" s="309"/>
      <c r="N205" s="309"/>
    </row>
    <row r="206" spans="1:14" ht="14.9" customHeight="1" x14ac:dyDescent="0.35">
      <c r="A206" s="310"/>
      <c r="B206" s="310"/>
      <c r="E206" s="310"/>
      <c r="F206" s="413"/>
      <c r="G206" s="309"/>
      <c r="H206" s="309"/>
      <c r="I206" s="309"/>
      <c r="J206" s="309"/>
      <c r="K206" s="309"/>
      <c r="L206" s="309"/>
      <c r="M206" s="309"/>
      <c r="N206" s="309"/>
    </row>
    <row r="207" spans="1:14" ht="14.9" customHeight="1" x14ac:dyDescent="0.35">
      <c r="A207" s="310"/>
      <c r="B207" s="310"/>
      <c r="E207" s="310"/>
      <c r="F207" s="413"/>
      <c r="G207" s="309"/>
      <c r="H207" s="309"/>
      <c r="I207" s="309"/>
      <c r="J207" s="309"/>
      <c r="K207" s="309"/>
      <c r="L207" s="309"/>
      <c r="M207" s="309"/>
      <c r="N207" s="309"/>
    </row>
    <row r="208" spans="1:14" ht="14.9" customHeight="1" x14ac:dyDescent="0.35">
      <c r="A208" s="310"/>
      <c r="B208" s="310"/>
      <c r="E208" s="310"/>
      <c r="F208" s="413"/>
      <c r="G208" s="309"/>
      <c r="H208" s="309"/>
      <c r="I208" s="309"/>
      <c r="J208" s="309"/>
      <c r="K208" s="309"/>
      <c r="L208" s="309"/>
      <c r="M208" s="309"/>
      <c r="N208" s="309"/>
    </row>
    <row r="209" spans="1:14" ht="14.9" customHeight="1" x14ac:dyDescent="0.35">
      <c r="A209" s="310"/>
      <c r="B209" s="310"/>
      <c r="E209" s="310"/>
      <c r="F209" s="413"/>
      <c r="G209" s="309"/>
      <c r="H209" s="309"/>
      <c r="I209" s="309"/>
      <c r="J209" s="309"/>
      <c r="K209" s="309"/>
      <c r="L209" s="309"/>
      <c r="M209" s="309"/>
      <c r="N209" s="309"/>
    </row>
    <row r="210" spans="1:14" ht="14.9" customHeight="1" x14ac:dyDescent="0.35">
      <c r="A210" s="310"/>
      <c r="B210" s="310"/>
      <c r="E210" s="310"/>
      <c r="F210" s="413"/>
      <c r="G210" s="309"/>
      <c r="H210" s="309"/>
      <c r="I210" s="309"/>
      <c r="J210" s="309"/>
      <c r="K210" s="309"/>
      <c r="L210" s="309"/>
      <c r="M210" s="309"/>
      <c r="N210" s="309"/>
    </row>
    <row r="211" spans="1:14" ht="14.9" customHeight="1" x14ac:dyDescent="0.35">
      <c r="A211" s="310"/>
      <c r="B211" s="310"/>
      <c r="E211" s="310"/>
      <c r="F211" s="413"/>
      <c r="G211" s="309"/>
      <c r="H211" s="309"/>
      <c r="I211" s="309"/>
      <c r="J211" s="309"/>
      <c r="K211" s="309"/>
      <c r="L211" s="309"/>
      <c r="M211" s="309"/>
      <c r="N211" s="309"/>
    </row>
    <row r="212" spans="1:14" ht="14.9" customHeight="1" x14ac:dyDescent="0.35">
      <c r="A212" s="310"/>
      <c r="B212" s="310"/>
      <c r="E212" s="310"/>
      <c r="F212" s="413"/>
      <c r="G212" s="309"/>
      <c r="H212" s="309"/>
      <c r="I212" s="309"/>
      <c r="J212" s="309"/>
      <c r="K212" s="309"/>
      <c r="L212" s="309"/>
      <c r="M212" s="309"/>
      <c r="N212" s="309"/>
    </row>
    <row r="213" spans="1:14" ht="14.9" customHeight="1" x14ac:dyDescent="0.35">
      <c r="A213" s="310"/>
      <c r="B213" s="310"/>
      <c r="E213" s="310"/>
      <c r="F213" s="413"/>
      <c r="G213" s="309"/>
      <c r="H213" s="309"/>
      <c r="I213" s="309"/>
      <c r="J213" s="309"/>
      <c r="K213" s="309"/>
      <c r="L213" s="309"/>
      <c r="M213" s="309"/>
      <c r="N213" s="309"/>
    </row>
    <row r="214" spans="1:14" ht="14.9" customHeight="1" x14ac:dyDescent="0.35">
      <c r="A214" s="310"/>
      <c r="B214" s="310"/>
      <c r="E214" s="310"/>
      <c r="F214" s="413"/>
      <c r="G214" s="309"/>
      <c r="H214" s="309"/>
      <c r="I214" s="309"/>
      <c r="J214" s="309"/>
      <c r="K214" s="309"/>
      <c r="L214" s="309"/>
      <c r="M214" s="309"/>
      <c r="N214" s="309"/>
    </row>
    <row r="215" spans="1:14" ht="14.9" customHeight="1" x14ac:dyDescent="0.35">
      <c r="A215" s="310"/>
      <c r="B215" s="310"/>
      <c r="E215" s="310"/>
      <c r="F215" s="413"/>
      <c r="G215" s="309"/>
      <c r="H215" s="309"/>
      <c r="I215" s="309"/>
      <c r="J215" s="309"/>
      <c r="K215" s="309"/>
      <c r="L215" s="309"/>
      <c r="M215" s="309"/>
      <c r="N215" s="309"/>
    </row>
    <row r="216" spans="1:14" ht="14.9" customHeight="1" x14ac:dyDescent="0.35">
      <c r="A216" s="310"/>
      <c r="B216" s="310"/>
      <c r="E216" s="310"/>
      <c r="F216" s="413"/>
      <c r="G216" s="309"/>
      <c r="H216" s="309"/>
      <c r="I216" s="309"/>
      <c r="J216" s="309"/>
      <c r="K216" s="309"/>
      <c r="L216" s="309"/>
      <c r="M216" s="309"/>
      <c r="N216" s="309"/>
    </row>
    <row r="217" spans="1:14" ht="14.9" customHeight="1" x14ac:dyDescent="0.35">
      <c r="A217" s="310"/>
      <c r="B217" s="310"/>
      <c r="E217" s="310"/>
      <c r="F217" s="413"/>
      <c r="G217" s="309"/>
      <c r="H217" s="309"/>
      <c r="I217" s="309"/>
      <c r="J217" s="309"/>
      <c r="K217" s="309"/>
      <c r="L217" s="309"/>
      <c r="M217" s="309"/>
      <c r="N217" s="309"/>
    </row>
    <row r="218" spans="1:14" ht="14.9" customHeight="1" x14ac:dyDescent="0.35">
      <c r="A218" s="310"/>
      <c r="B218" s="310"/>
      <c r="E218" s="310"/>
      <c r="F218" s="413"/>
      <c r="G218" s="309"/>
      <c r="H218" s="309"/>
      <c r="I218" s="309"/>
      <c r="J218" s="309"/>
      <c r="K218" s="309"/>
      <c r="L218" s="309"/>
      <c r="M218" s="309"/>
      <c r="N218" s="309"/>
    </row>
    <row r="219" spans="1:14" ht="14.9" customHeight="1" x14ac:dyDescent="0.35">
      <c r="A219" s="310"/>
      <c r="B219" s="310"/>
      <c r="E219" s="310"/>
      <c r="F219" s="413"/>
      <c r="G219" s="309"/>
      <c r="H219" s="309"/>
      <c r="I219" s="309"/>
      <c r="J219" s="309"/>
      <c r="K219" s="309"/>
      <c r="L219" s="309"/>
      <c r="M219" s="309"/>
      <c r="N219" s="309"/>
    </row>
    <row r="220" spans="1:14" ht="14.9" customHeight="1" x14ac:dyDescent="0.35">
      <c r="A220" s="310"/>
      <c r="B220" s="310"/>
      <c r="E220" s="310"/>
      <c r="F220" s="413"/>
      <c r="G220" s="309"/>
      <c r="H220" s="309"/>
      <c r="I220" s="309"/>
      <c r="J220" s="309"/>
      <c r="K220" s="309"/>
      <c r="L220" s="309"/>
      <c r="M220" s="309"/>
      <c r="N220" s="309"/>
    </row>
    <row r="221" spans="1:14" ht="14.9" customHeight="1" x14ac:dyDescent="0.35">
      <c r="A221" s="310"/>
      <c r="B221" s="310"/>
      <c r="E221" s="310"/>
      <c r="F221" s="413"/>
      <c r="G221" s="309"/>
      <c r="H221" s="309"/>
      <c r="I221" s="309"/>
      <c r="J221" s="309"/>
      <c r="K221" s="309"/>
      <c r="L221" s="309"/>
      <c r="M221" s="309"/>
      <c r="N221" s="309"/>
    </row>
    <row r="222" spans="1:14" ht="14.9" customHeight="1" x14ac:dyDescent="0.35">
      <c r="A222" s="310"/>
      <c r="B222" s="310"/>
      <c r="E222" s="310"/>
      <c r="F222" s="413"/>
      <c r="G222" s="309"/>
      <c r="H222" s="309"/>
      <c r="I222" s="309"/>
      <c r="J222" s="309"/>
      <c r="K222" s="309"/>
      <c r="L222" s="309"/>
      <c r="M222" s="309"/>
      <c r="N222" s="309"/>
    </row>
    <row r="223" spans="1:14" ht="14.9" customHeight="1" x14ac:dyDescent="0.35">
      <c r="A223" s="310"/>
      <c r="B223" s="310"/>
      <c r="E223" s="310"/>
      <c r="F223" s="413"/>
      <c r="G223" s="309"/>
      <c r="H223" s="309"/>
      <c r="I223" s="309"/>
      <c r="J223" s="309"/>
      <c r="K223" s="309"/>
      <c r="L223" s="309"/>
      <c r="M223" s="309"/>
      <c r="N223" s="309"/>
    </row>
    <row r="224" spans="1:14" ht="14.9" customHeight="1" x14ac:dyDescent="0.35">
      <c r="A224" s="310"/>
      <c r="B224" s="310"/>
      <c r="E224" s="310"/>
      <c r="F224" s="413"/>
      <c r="G224" s="309"/>
      <c r="H224" s="309"/>
      <c r="I224" s="309"/>
      <c r="J224" s="309"/>
      <c r="K224" s="309"/>
      <c r="L224" s="309"/>
      <c r="M224" s="309"/>
      <c r="N224" s="309"/>
    </row>
    <row r="225" spans="1:14" ht="14.9" customHeight="1" x14ac:dyDescent="0.35">
      <c r="A225" s="310"/>
      <c r="B225" s="310"/>
      <c r="E225" s="310"/>
      <c r="F225" s="413"/>
      <c r="G225" s="309"/>
      <c r="H225" s="309"/>
      <c r="I225" s="309"/>
      <c r="J225" s="309"/>
      <c r="K225" s="309"/>
      <c r="L225" s="309"/>
      <c r="M225" s="309"/>
      <c r="N225" s="309"/>
    </row>
    <row r="226" spans="1:14" ht="14.9" customHeight="1" x14ac:dyDescent="0.35">
      <c r="A226" s="310"/>
      <c r="B226" s="310"/>
      <c r="E226" s="310"/>
      <c r="F226" s="413"/>
      <c r="G226" s="309"/>
      <c r="H226" s="309"/>
      <c r="I226" s="309"/>
      <c r="J226" s="309"/>
      <c r="K226" s="309"/>
      <c r="L226" s="309"/>
      <c r="M226" s="309"/>
      <c r="N226" s="309"/>
    </row>
    <row r="227" spans="1:14" ht="14.9" customHeight="1" x14ac:dyDescent="0.35">
      <c r="A227" s="310"/>
      <c r="B227" s="310"/>
      <c r="E227" s="310"/>
      <c r="F227" s="413"/>
      <c r="G227" s="309"/>
      <c r="H227" s="309"/>
      <c r="I227" s="309"/>
      <c r="J227" s="309"/>
      <c r="K227" s="309"/>
      <c r="L227" s="309"/>
      <c r="M227" s="309"/>
      <c r="N227" s="309"/>
    </row>
    <row r="228" spans="1:14" ht="14.9" customHeight="1" x14ac:dyDescent="0.35">
      <c r="A228" s="310"/>
      <c r="B228" s="310"/>
      <c r="E228" s="310"/>
      <c r="F228" s="413"/>
      <c r="G228" s="309"/>
      <c r="H228" s="309"/>
      <c r="I228" s="309"/>
      <c r="J228" s="309"/>
      <c r="K228" s="309"/>
      <c r="L228" s="309"/>
      <c r="M228" s="309"/>
      <c r="N228" s="309"/>
    </row>
    <row r="229" spans="1:14" ht="14.9" customHeight="1" x14ac:dyDescent="0.35">
      <c r="A229" s="310"/>
      <c r="B229" s="310"/>
      <c r="E229" s="310"/>
      <c r="F229" s="413"/>
      <c r="G229" s="309"/>
      <c r="H229" s="309"/>
      <c r="I229" s="309"/>
      <c r="J229" s="309"/>
      <c r="K229" s="309"/>
      <c r="L229" s="309"/>
      <c r="M229" s="309"/>
      <c r="N229" s="309"/>
    </row>
    <row r="230" spans="1:14" ht="14.9" customHeight="1" x14ac:dyDescent="0.35">
      <c r="A230" s="310"/>
      <c r="B230" s="310"/>
      <c r="E230" s="310"/>
      <c r="F230" s="413"/>
      <c r="G230" s="309"/>
      <c r="H230" s="309"/>
      <c r="I230" s="309"/>
      <c r="J230" s="309"/>
      <c r="K230" s="309"/>
      <c r="L230" s="309"/>
      <c r="M230" s="309"/>
      <c r="N230" s="309"/>
    </row>
    <row r="231" spans="1:14" ht="14.9" customHeight="1" x14ac:dyDescent="0.35">
      <c r="A231" s="310"/>
      <c r="B231" s="310"/>
      <c r="E231" s="310"/>
      <c r="F231" s="413"/>
      <c r="G231" s="309"/>
      <c r="H231" s="309"/>
      <c r="I231" s="309"/>
      <c r="J231" s="309"/>
      <c r="K231" s="309"/>
      <c r="L231" s="309"/>
      <c r="M231" s="309"/>
      <c r="N231" s="309"/>
    </row>
    <row r="232" spans="1:14" ht="14.9" customHeight="1" x14ac:dyDescent="0.35">
      <c r="A232" s="310"/>
      <c r="B232" s="310"/>
      <c r="E232" s="310"/>
      <c r="F232" s="413"/>
      <c r="G232" s="309"/>
      <c r="H232" s="309"/>
      <c r="I232" s="309"/>
      <c r="J232" s="309"/>
      <c r="K232" s="309"/>
      <c r="L232" s="309"/>
      <c r="M232" s="309"/>
      <c r="N232" s="309"/>
    </row>
    <row r="233" spans="1:14" ht="14.9" customHeight="1" x14ac:dyDescent="0.35">
      <c r="A233" s="310"/>
      <c r="B233" s="310"/>
      <c r="E233" s="310"/>
      <c r="F233" s="413"/>
      <c r="G233" s="309"/>
      <c r="H233" s="309"/>
      <c r="I233" s="309"/>
      <c r="J233" s="309"/>
      <c r="K233" s="309"/>
      <c r="L233" s="309"/>
      <c r="M233" s="309"/>
      <c r="N233" s="309"/>
    </row>
    <row r="234" spans="1:14" ht="14.9" customHeight="1" x14ac:dyDescent="0.35">
      <c r="A234" s="310"/>
      <c r="B234" s="310"/>
      <c r="E234" s="310"/>
      <c r="F234" s="413"/>
      <c r="G234" s="309"/>
      <c r="H234" s="309"/>
      <c r="I234" s="309"/>
      <c r="J234" s="309"/>
      <c r="K234" s="309"/>
      <c r="L234" s="309"/>
      <c r="M234" s="309"/>
      <c r="N234" s="309"/>
    </row>
    <row r="235" spans="1:14" ht="14.9" customHeight="1" x14ac:dyDescent="0.35">
      <c r="A235" s="310"/>
      <c r="B235" s="310"/>
      <c r="E235" s="310"/>
      <c r="F235" s="413"/>
      <c r="G235" s="309"/>
      <c r="H235" s="309"/>
      <c r="I235" s="309"/>
      <c r="J235" s="309"/>
      <c r="K235" s="309"/>
      <c r="L235" s="309"/>
      <c r="M235" s="309"/>
      <c r="N235" s="309"/>
    </row>
    <row r="236" spans="1:14" ht="14.9" customHeight="1" x14ac:dyDescent="0.35">
      <c r="A236" s="310"/>
      <c r="B236" s="310"/>
      <c r="E236" s="310"/>
      <c r="F236" s="413"/>
      <c r="G236" s="309"/>
      <c r="H236" s="309"/>
      <c r="I236" s="309"/>
      <c r="J236" s="309"/>
      <c r="K236" s="309"/>
      <c r="L236" s="309"/>
      <c r="M236" s="309"/>
      <c r="N236" s="309"/>
    </row>
    <row r="237" spans="1:14" ht="14.9" customHeight="1" x14ac:dyDescent="0.35">
      <c r="A237" s="310"/>
      <c r="B237" s="310"/>
      <c r="E237" s="310"/>
      <c r="F237" s="413"/>
      <c r="G237" s="309"/>
      <c r="H237" s="309"/>
      <c r="I237" s="309"/>
      <c r="J237" s="309"/>
      <c r="K237" s="309"/>
      <c r="L237" s="309"/>
      <c r="M237" s="309"/>
      <c r="N237" s="309"/>
    </row>
    <row r="238" spans="1:14" ht="14.9" customHeight="1" x14ac:dyDescent="0.35">
      <c r="A238" s="310"/>
      <c r="B238" s="310"/>
      <c r="E238" s="310"/>
      <c r="F238" s="413"/>
      <c r="G238" s="309"/>
      <c r="H238" s="309"/>
      <c r="I238" s="309"/>
      <c r="J238" s="309"/>
      <c r="K238" s="309"/>
      <c r="L238" s="309"/>
      <c r="M238" s="309"/>
      <c r="N238" s="309"/>
    </row>
    <row r="239" spans="1:14" ht="14.9" customHeight="1" x14ac:dyDescent="0.35">
      <c r="A239" s="310"/>
      <c r="B239" s="310"/>
      <c r="E239" s="310"/>
      <c r="F239" s="413"/>
      <c r="G239" s="309"/>
      <c r="H239" s="309"/>
      <c r="I239" s="309"/>
      <c r="J239" s="309"/>
      <c r="K239" s="309"/>
      <c r="L239" s="309"/>
      <c r="M239" s="309"/>
      <c r="N239" s="309"/>
    </row>
    <row r="240" spans="1:14" ht="14.9" customHeight="1" x14ac:dyDescent="0.35">
      <c r="A240" s="310"/>
      <c r="B240" s="310"/>
      <c r="E240" s="310"/>
      <c r="F240" s="413"/>
      <c r="G240" s="309"/>
      <c r="H240" s="309"/>
      <c r="I240" s="309"/>
      <c r="J240" s="309"/>
      <c r="K240" s="309"/>
      <c r="L240" s="309"/>
      <c r="M240" s="309"/>
      <c r="N240" s="309"/>
    </row>
    <row r="241" spans="1:14" ht="14.9" customHeight="1" x14ac:dyDescent="0.35">
      <c r="A241" s="310"/>
      <c r="B241" s="310"/>
      <c r="E241" s="310"/>
      <c r="F241" s="413"/>
      <c r="G241" s="309"/>
      <c r="H241" s="309"/>
      <c r="I241" s="309"/>
      <c r="J241" s="309"/>
      <c r="K241" s="309"/>
      <c r="L241" s="309"/>
      <c r="M241" s="309"/>
      <c r="N241" s="309"/>
    </row>
    <row r="242" spans="1:14" ht="14.9" customHeight="1" x14ac:dyDescent="0.35">
      <c r="A242" s="310"/>
      <c r="B242" s="310"/>
      <c r="E242" s="310"/>
      <c r="F242" s="413"/>
      <c r="G242" s="309"/>
      <c r="H242" s="309"/>
      <c r="I242" s="309"/>
      <c r="J242" s="309"/>
      <c r="K242" s="309"/>
      <c r="L242" s="309"/>
      <c r="M242" s="309"/>
      <c r="N242" s="309"/>
    </row>
    <row r="243" spans="1:14" ht="14.9" customHeight="1" x14ac:dyDescent="0.35">
      <c r="A243" s="310"/>
      <c r="B243" s="310"/>
      <c r="E243" s="310"/>
      <c r="F243" s="413"/>
      <c r="G243" s="309"/>
      <c r="H243" s="309"/>
      <c r="I243" s="309"/>
      <c r="J243" s="309"/>
      <c r="K243" s="309"/>
      <c r="L243" s="309"/>
      <c r="M243" s="309"/>
      <c r="N243" s="309"/>
    </row>
    <row r="244" spans="1:14" ht="14.9" customHeight="1" x14ac:dyDescent="0.35">
      <c r="A244" s="310"/>
      <c r="B244" s="310"/>
      <c r="E244" s="310"/>
      <c r="F244" s="413"/>
      <c r="G244" s="309"/>
      <c r="H244" s="309"/>
      <c r="I244" s="309"/>
      <c r="J244" s="309"/>
      <c r="K244" s="309"/>
      <c r="L244" s="309"/>
      <c r="M244" s="309"/>
      <c r="N244" s="309"/>
    </row>
    <row r="245" spans="1:14" ht="14.9" customHeight="1" x14ac:dyDescent="0.35">
      <c r="A245" s="310"/>
      <c r="B245" s="310"/>
      <c r="E245" s="310"/>
      <c r="F245" s="413"/>
      <c r="G245" s="309"/>
      <c r="H245" s="309"/>
      <c r="I245" s="309"/>
      <c r="J245" s="309"/>
      <c r="K245" s="309"/>
      <c r="L245" s="309"/>
      <c r="M245" s="309"/>
      <c r="N245" s="309"/>
    </row>
    <row r="246" spans="1:14" ht="14.9" customHeight="1" x14ac:dyDescent="0.35">
      <c r="A246" s="310"/>
      <c r="B246" s="310"/>
      <c r="E246" s="310"/>
      <c r="F246" s="413"/>
      <c r="G246" s="309"/>
      <c r="H246" s="309"/>
      <c r="I246" s="309"/>
      <c r="J246" s="309"/>
      <c r="K246" s="309"/>
      <c r="L246" s="309"/>
      <c r="M246" s="309"/>
      <c r="N246" s="309"/>
    </row>
    <row r="247" spans="1:14" ht="14.9" customHeight="1" x14ac:dyDescent="0.35">
      <c r="A247" s="310"/>
      <c r="B247" s="310"/>
      <c r="E247" s="310"/>
      <c r="F247" s="413"/>
      <c r="G247" s="309"/>
      <c r="H247" s="309"/>
      <c r="I247" s="309"/>
      <c r="J247" s="309"/>
      <c r="K247" s="309"/>
      <c r="L247" s="309"/>
      <c r="M247" s="309"/>
      <c r="N247" s="309"/>
    </row>
    <row r="248" spans="1:14" ht="14.9" customHeight="1" x14ac:dyDescent="0.35">
      <c r="A248" s="310"/>
      <c r="B248" s="310"/>
      <c r="E248" s="310"/>
      <c r="F248" s="413"/>
      <c r="G248" s="309"/>
      <c r="H248" s="309"/>
      <c r="I248" s="309"/>
      <c r="J248" s="309"/>
      <c r="K248" s="309"/>
      <c r="L248" s="309"/>
      <c r="M248" s="309"/>
      <c r="N248" s="309"/>
    </row>
    <row r="249" spans="1:14" ht="14.9" customHeight="1" x14ac:dyDescent="0.35">
      <c r="A249" s="310"/>
      <c r="B249" s="310"/>
      <c r="E249" s="310"/>
      <c r="F249" s="413"/>
      <c r="G249" s="309"/>
      <c r="H249" s="309"/>
      <c r="I249" s="309"/>
      <c r="J249" s="309"/>
      <c r="K249" s="309"/>
      <c r="L249" s="309"/>
      <c r="M249" s="309"/>
      <c r="N249" s="309"/>
    </row>
    <row r="250" spans="1:14" ht="14.9" customHeight="1" x14ac:dyDescent="0.35">
      <c r="A250" s="310"/>
      <c r="B250" s="310"/>
      <c r="E250" s="310"/>
      <c r="F250" s="413"/>
      <c r="G250" s="309"/>
      <c r="H250" s="309"/>
      <c r="I250" s="309"/>
      <c r="J250" s="309"/>
      <c r="K250" s="309"/>
      <c r="L250" s="309"/>
      <c r="M250" s="309"/>
      <c r="N250" s="309"/>
    </row>
    <row r="251" spans="1:14" ht="14.9" customHeight="1" x14ac:dyDescent="0.35">
      <c r="A251" s="310"/>
      <c r="B251" s="310"/>
      <c r="E251" s="310"/>
      <c r="F251" s="413"/>
      <c r="G251" s="309"/>
      <c r="H251" s="309"/>
      <c r="I251" s="309"/>
      <c r="J251" s="309"/>
      <c r="K251" s="309"/>
      <c r="L251" s="309"/>
      <c r="M251" s="309"/>
      <c r="N251" s="309"/>
    </row>
    <row r="252" spans="1:14" ht="14.9" customHeight="1" x14ac:dyDescent="0.35">
      <c r="A252" s="310"/>
      <c r="B252" s="310"/>
      <c r="E252" s="310"/>
      <c r="F252" s="413"/>
      <c r="G252" s="309"/>
      <c r="H252" s="309"/>
      <c r="I252" s="309"/>
      <c r="J252" s="309"/>
      <c r="K252" s="309"/>
      <c r="L252" s="309"/>
      <c r="M252" s="309"/>
      <c r="N252" s="309"/>
    </row>
    <row r="253" spans="1:14" ht="14.9" customHeight="1" x14ac:dyDescent="0.35">
      <c r="A253" s="310"/>
      <c r="B253" s="310"/>
      <c r="E253" s="310"/>
      <c r="F253" s="413"/>
      <c r="G253" s="309"/>
      <c r="H253" s="309"/>
      <c r="I253" s="309"/>
      <c r="J253" s="309"/>
      <c r="K253" s="309"/>
      <c r="L253" s="309"/>
      <c r="M253" s="309"/>
      <c r="N253" s="309"/>
    </row>
    <row r="254" spans="1:14" ht="14.9" customHeight="1" x14ac:dyDescent="0.35">
      <c r="A254" s="310"/>
      <c r="B254" s="310"/>
      <c r="E254" s="310"/>
      <c r="F254" s="413"/>
      <c r="G254" s="309"/>
      <c r="H254" s="309"/>
      <c r="I254" s="309"/>
      <c r="J254" s="309"/>
      <c r="K254" s="309"/>
      <c r="L254" s="309"/>
      <c r="M254" s="309"/>
      <c r="N254" s="309"/>
    </row>
    <row r="255" spans="1:14" ht="14.9" customHeight="1" x14ac:dyDescent="0.35">
      <c r="A255" s="310"/>
      <c r="B255" s="310"/>
      <c r="E255" s="310"/>
      <c r="F255" s="413"/>
      <c r="G255" s="309"/>
      <c r="H255" s="309"/>
      <c r="I255" s="309"/>
      <c r="J255" s="309"/>
      <c r="K255" s="309"/>
      <c r="L255" s="309"/>
      <c r="M255" s="309"/>
      <c r="N255" s="309"/>
    </row>
    <row r="256" spans="1:14" ht="14.9" customHeight="1" x14ac:dyDescent="0.35">
      <c r="A256" s="310"/>
      <c r="B256" s="310"/>
      <c r="E256" s="310"/>
      <c r="F256" s="413"/>
      <c r="G256" s="309"/>
      <c r="H256" s="309"/>
      <c r="I256" s="309"/>
      <c r="J256" s="309"/>
      <c r="K256" s="309"/>
      <c r="L256" s="309"/>
      <c r="M256" s="309"/>
      <c r="N256" s="309"/>
    </row>
    <row r="257" spans="1:14" ht="14.9" customHeight="1" x14ac:dyDescent="0.35">
      <c r="A257" s="310"/>
      <c r="B257" s="310"/>
      <c r="E257" s="310"/>
      <c r="F257" s="413"/>
      <c r="G257" s="309"/>
      <c r="H257" s="309"/>
      <c r="I257" s="309"/>
      <c r="J257" s="309"/>
      <c r="K257" s="309"/>
      <c r="L257" s="309"/>
      <c r="M257" s="309"/>
      <c r="N257" s="309"/>
    </row>
    <row r="258" spans="1:14" ht="14.9" customHeight="1" x14ac:dyDescent="0.35">
      <c r="A258" s="310"/>
      <c r="B258" s="310"/>
      <c r="E258" s="310"/>
      <c r="F258" s="413"/>
      <c r="G258" s="309"/>
      <c r="H258" s="309"/>
      <c r="I258" s="309"/>
      <c r="J258" s="309"/>
      <c r="K258" s="309"/>
      <c r="L258" s="309"/>
      <c r="M258" s="309"/>
      <c r="N258" s="309"/>
    </row>
    <row r="259" spans="1:14" ht="14.9" customHeight="1" x14ac:dyDescent="0.35">
      <c r="A259" s="310"/>
      <c r="B259" s="310"/>
      <c r="E259" s="310"/>
      <c r="F259" s="413"/>
      <c r="G259" s="309"/>
      <c r="H259" s="309"/>
      <c r="I259" s="309"/>
      <c r="J259" s="309"/>
      <c r="K259" s="309"/>
      <c r="L259" s="309"/>
      <c r="M259" s="309"/>
      <c r="N259" s="309"/>
    </row>
    <row r="260" spans="1:14" ht="14.9" customHeight="1" x14ac:dyDescent="0.35">
      <c r="A260" s="310"/>
      <c r="B260" s="310"/>
      <c r="E260" s="310"/>
      <c r="F260" s="413"/>
      <c r="G260" s="309"/>
      <c r="H260" s="309"/>
      <c r="I260" s="309"/>
      <c r="J260" s="309"/>
      <c r="K260" s="309"/>
      <c r="L260" s="309"/>
      <c r="M260" s="309"/>
      <c r="N260" s="309"/>
    </row>
    <row r="261" spans="1:14" ht="14.9" customHeight="1" x14ac:dyDescent="0.35">
      <c r="A261" s="310"/>
      <c r="B261" s="310"/>
      <c r="E261" s="310"/>
      <c r="F261" s="413"/>
      <c r="G261" s="309"/>
      <c r="H261" s="309"/>
      <c r="I261" s="309"/>
      <c r="J261" s="309"/>
      <c r="K261" s="309"/>
      <c r="L261" s="309"/>
      <c r="M261" s="309"/>
      <c r="N261" s="309"/>
    </row>
    <row r="262" spans="1:14" ht="14.9" customHeight="1" x14ac:dyDescent="0.35">
      <c r="A262" s="310"/>
      <c r="B262" s="310"/>
      <c r="E262" s="310"/>
      <c r="F262" s="413"/>
      <c r="G262" s="309"/>
      <c r="H262" s="309"/>
      <c r="I262" s="309"/>
      <c r="J262" s="309"/>
      <c r="K262" s="309"/>
      <c r="L262" s="309"/>
      <c r="M262" s="309"/>
      <c r="N262" s="309"/>
    </row>
    <row r="263" spans="1:14" ht="14.9" customHeight="1" x14ac:dyDescent="0.35">
      <c r="A263" s="310"/>
      <c r="B263" s="310"/>
      <c r="E263" s="310"/>
      <c r="F263" s="413"/>
      <c r="G263" s="309"/>
      <c r="H263" s="309"/>
      <c r="I263" s="309"/>
      <c r="J263" s="309"/>
      <c r="K263" s="309"/>
      <c r="L263" s="309"/>
      <c r="M263" s="309"/>
      <c r="N263" s="309"/>
    </row>
    <row r="264" spans="1:14" ht="14.9" customHeight="1" x14ac:dyDescent="0.35">
      <c r="A264" s="310"/>
      <c r="B264" s="310"/>
      <c r="E264" s="310"/>
      <c r="F264" s="413"/>
      <c r="G264" s="309"/>
      <c r="H264" s="309"/>
      <c r="I264" s="309"/>
      <c r="J264" s="309"/>
      <c r="K264" s="309"/>
      <c r="L264" s="309"/>
      <c r="M264" s="309"/>
      <c r="N264" s="309"/>
    </row>
    <row r="265" spans="1:14" ht="14.9" customHeight="1" x14ac:dyDescent="0.35">
      <c r="A265" s="310"/>
      <c r="B265" s="310"/>
      <c r="E265" s="310"/>
      <c r="F265" s="413"/>
      <c r="G265" s="309"/>
      <c r="H265" s="309"/>
      <c r="I265" s="309"/>
      <c r="J265" s="309"/>
      <c r="K265" s="309"/>
      <c r="L265" s="309"/>
      <c r="M265" s="309"/>
      <c r="N265" s="309"/>
    </row>
    <row r="266" spans="1:14" ht="14.9" customHeight="1" x14ac:dyDescent="0.35">
      <c r="A266" s="310"/>
      <c r="B266" s="310"/>
      <c r="E266" s="310"/>
      <c r="F266" s="413"/>
      <c r="G266" s="309"/>
      <c r="H266" s="309"/>
      <c r="I266" s="309"/>
      <c r="J266" s="309"/>
      <c r="K266" s="309"/>
      <c r="L266" s="309"/>
      <c r="M266" s="309"/>
      <c r="N266" s="309"/>
    </row>
    <row r="267" spans="1:14" ht="14.9" customHeight="1" x14ac:dyDescent="0.35">
      <c r="A267" s="310"/>
      <c r="B267" s="310"/>
      <c r="E267" s="310"/>
      <c r="F267" s="413"/>
      <c r="G267" s="309"/>
      <c r="H267" s="309"/>
      <c r="I267" s="309"/>
      <c r="J267" s="309"/>
      <c r="K267" s="309"/>
      <c r="L267" s="309"/>
      <c r="M267" s="309"/>
      <c r="N267" s="309"/>
    </row>
    <row r="268" spans="1:14" ht="14.9" customHeight="1" x14ac:dyDescent="0.35">
      <c r="A268" s="310"/>
      <c r="B268" s="310"/>
      <c r="E268" s="310"/>
      <c r="F268" s="413"/>
      <c r="G268" s="309"/>
      <c r="H268" s="309"/>
      <c r="I268" s="309"/>
      <c r="J268" s="309"/>
      <c r="K268" s="309"/>
      <c r="L268" s="309"/>
      <c r="M268" s="309"/>
      <c r="N268" s="309"/>
    </row>
    <row r="269" spans="1:14" ht="14.9" customHeight="1" x14ac:dyDescent="0.35">
      <c r="A269" s="310"/>
      <c r="B269" s="310"/>
      <c r="E269" s="310"/>
      <c r="F269" s="413"/>
      <c r="G269" s="309"/>
      <c r="H269" s="309"/>
      <c r="I269" s="309"/>
      <c r="J269" s="309"/>
      <c r="K269" s="309"/>
      <c r="L269" s="309"/>
      <c r="M269" s="309"/>
      <c r="N269" s="309"/>
    </row>
    <row r="270" spans="1:14" ht="14.9" customHeight="1" x14ac:dyDescent="0.35">
      <c r="A270" s="310"/>
      <c r="B270" s="310"/>
      <c r="E270" s="310"/>
      <c r="F270" s="413"/>
      <c r="G270" s="309"/>
      <c r="H270" s="309"/>
      <c r="I270" s="309"/>
      <c r="J270" s="309"/>
      <c r="K270" s="309"/>
      <c r="L270" s="309"/>
      <c r="M270" s="309"/>
      <c r="N270" s="309"/>
    </row>
    <row r="271" spans="1:14" ht="14.9" customHeight="1" x14ac:dyDescent="0.35">
      <c r="A271" s="310"/>
      <c r="B271" s="310"/>
      <c r="E271" s="310"/>
      <c r="F271" s="413"/>
      <c r="G271" s="309"/>
      <c r="H271" s="309"/>
      <c r="I271" s="309"/>
      <c r="J271" s="309"/>
      <c r="K271" s="309"/>
      <c r="L271" s="309"/>
      <c r="M271" s="309"/>
      <c r="N271" s="309"/>
    </row>
    <row r="272" spans="1:14" ht="14.9" customHeight="1" x14ac:dyDescent="0.35">
      <c r="A272" s="310"/>
      <c r="B272" s="310"/>
      <c r="E272" s="310"/>
      <c r="F272" s="413"/>
      <c r="G272" s="309"/>
      <c r="H272" s="309"/>
      <c r="I272" s="309"/>
      <c r="J272" s="309"/>
      <c r="K272" s="309"/>
      <c r="L272" s="309"/>
      <c r="M272" s="309"/>
      <c r="N272" s="309"/>
    </row>
    <row r="273" spans="1:14" ht="14.9" customHeight="1" x14ac:dyDescent="0.35">
      <c r="A273" s="310"/>
      <c r="B273" s="310"/>
      <c r="E273" s="310"/>
      <c r="F273" s="413"/>
      <c r="G273" s="309"/>
      <c r="H273" s="309"/>
      <c r="I273" s="309"/>
      <c r="J273" s="309"/>
      <c r="K273" s="309"/>
      <c r="L273" s="309"/>
      <c r="M273" s="309"/>
      <c r="N273" s="309"/>
    </row>
    <row r="274" spans="1:14" ht="14.9" customHeight="1" x14ac:dyDescent="0.35">
      <c r="A274" s="310"/>
      <c r="B274" s="310"/>
      <c r="E274" s="310"/>
      <c r="F274" s="413"/>
      <c r="G274" s="309"/>
      <c r="H274" s="309"/>
      <c r="I274" s="309"/>
      <c r="J274" s="309"/>
      <c r="K274" s="309"/>
      <c r="L274" s="309"/>
      <c r="M274" s="309"/>
      <c r="N274" s="309"/>
    </row>
    <row r="275" spans="1:14" ht="14.9" customHeight="1" x14ac:dyDescent="0.35">
      <c r="A275" s="310"/>
      <c r="B275" s="310"/>
      <c r="E275" s="310"/>
      <c r="F275" s="413"/>
      <c r="G275" s="309"/>
      <c r="H275" s="309"/>
      <c r="I275" s="309"/>
      <c r="J275" s="309"/>
      <c r="K275" s="309"/>
      <c r="L275" s="309"/>
      <c r="M275" s="309"/>
      <c r="N275" s="309"/>
    </row>
    <row r="276" spans="1:14" ht="14.9" customHeight="1" x14ac:dyDescent="0.35">
      <c r="A276" s="310"/>
      <c r="B276" s="310"/>
      <c r="E276" s="310"/>
      <c r="F276" s="413"/>
      <c r="G276" s="309"/>
      <c r="H276" s="309"/>
      <c r="I276" s="309"/>
      <c r="J276" s="309"/>
      <c r="K276" s="309"/>
      <c r="L276" s="309"/>
      <c r="M276" s="309"/>
      <c r="N276" s="309"/>
    </row>
    <row r="277" spans="1:14" ht="14.9" customHeight="1" x14ac:dyDescent="0.35">
      <c r="A277" s="310"/>
      <c r="B277" s="310"/>
      <c r="E277" s="310"/>
      <c r="F277" s="413"/>
      <c r="G277" s="309"/>
      <c r="H277" s="309"/>
      <c r="I277" s="309"/>
      <c r="J277" s="309"/>
      <c r="K277" s="309"/>
      <c r="L277" s="309"/>
      <c r="M277" s="309"/>
      <c r="N277" s="309"/>
    </row>
    <row r="278" spans="1:14" ht="14.9" customHeight="1" x14ac:dyDescent="0.35">
      <c r="A278" s="310"/>
      <c r="B278" s="310"/>
      <c r="E278" s="310"/>
      <c r="F278" s="413"/>
      <c r="G278" s="309"/>
      <c r="H278" s="309"/>
      <c r="I278" s="309"/>
      <c r="J278" s="309"/>
      <c r="K278" s="309"/>
      <c r="L278" s="309"/>
      <c r="M278" s="309"/>
      <c r="N278" s="309"/>
    </row>
    <row r="279" spans="1:14" ht="14.9" customHeight="1" x14ac:dyDescent="0.35">
      <c r="A279" s="310"/>
      <c r="B279" s="310"/>
      <c r="E279" s="310"/>
      <c r="F279" s="413"/>
      <c r="G279" s="309"/>
      <c r="H279" s="309"/>
      <c r="I279" s="309"/>
      <c r="J279" s="309"/>
      <c r="K279" s="309"/>
      <c r="L279" s="309"/>
      <c r="M279" s="309"/>
      <c r="N279" s="309"/>
    </row>
    <row r="280" spans="1:14" ht="14.9" customHeight="1" x14ac:dyDescent="0.35">
      <c r="A280" s="310"/>
      <c r="B280" s="310"/>
      <c r="E280" s="310"/>
      <c r="F280" s="413"/>
      <c r="G280" s="309"/>
      <c r="H280" s="309"/>
      <c r="I280" s="309"/>
      <c r="J280" s="309"/>
      <c r="K280" s="309"/>
      <c r="L280" s="309"/>
      <c r="M280" s="309"/>
      <c r="N280" s="309"/>
    </row>
    <row r="281" spans="1:14" ht="14.9" customHeight="1" x14ac:dyDescent="0.35">
      <c r="A281" s="310"/>
      <c r="B281" s="310"/>
      <c r="E281" s="310"/>
      <c r="F281" s="413"/>
      <c r="G281" s="309"/>
      <c r="H281" s="309"/>
      <c r="I281" s="309"/>
      <c r="J281" s="309"/>
      <c r="K281" s="309"/>
      <c r="L281" s="309"/>
      <c r="M281" s="309"/>
      <c r="N281" s="309"/>
    </row>
    <row r="282" spans="1:14" ht="14.9" customHeight="1" x14ac:dyDescent="0.35">
      <c r="A282" s="310"/>
      <c r="B282" s="310"/>
      <c r="E282" s="310"/>
      <c r="F282" s="413"/>
      <c r="G282" s="309"/>
      <c r="H282" s="309"/>
      <c r="I282" s="309"/>
      <c r="J282" s="309"/>
      <c r="K282" s="309"/>
      <c r="L282" s="309"/>
      <c r="M282" s="309"/>
      <c r="N282" s="309"/>
    </row>
    <row r="283" spans="1:14" ht="14.9" customHeight="1" x14ac:dyDescent="0.35">
      <c r="A283" s="310"/>
      <c r="B283" s="310"/>
      <c r="E283" s="310"/>
      <c r="F283" s="413"/>
      <c r="G283" s="309"/>
      <c r="H283" s="309"/>
      <c r="I283" s="309"/>
      <c r="J283" s="309"/>
      <c r="K283" s="309"/>
      <c r="L283" s="309"/>
      <c r="M283" s="309"/>
      <c r="N283" s="309"/>
    </row>
    <row r="284" spans="1:14" ht="14.9" customHeight="1" x14ac:dyDescent="0.35">
      <c r="A284" s="310"/>
      <c r="B284" s="310"/>
      <c r="E284" s="310"/>
      <c r="F284" s="413"/>
      <c r="G284" s="309"/>
      <c r="H284" s="309"/>
      <c r="I284" s="309"/>
      <c r="J284" s="309"/>
      <c r="K284" s="309"/>
      <c r="L284" s="309"/>
      <c r="M284" s="309"/>
      <c r="N284" s="309"/>
    </row>
    <row r="285" spans="1:14" ht="14.9" customHeight="1" x14ac:dyDescent="0.35">
      <c r="A285" s="310"/>
      <c r="B285" s="310"/>
      <c r="E285" s="310"/>
      <c r="F285" s="413"/>
      <c r="G285" s="309"/>
      <c r="H285" s="309"/>
      <c r="I285" s="309"/>
      <c r="J285" s="309"/>
      <c r="K285" s="309"/>
      <c r="L285" s="309"/>
      <c r="M285" s="309"/>
      <c r="N285" s="309"/>
    </row>
    <row r="286" spans="1:14" ht="14.9" customHeight="1" x14ac:dyDescent="0.35">
      <c r="A286" s="310"/>
      <c r="B286" s="310"/>
      <c r="E286" s="310"/>
      <c r="F286" s="413"/>
      <c r="G286" s="309"/>
      <c r="H286" s="309"/>
      <c r="I286" s="309"/>
      <c r="J286" s="309"/>
      <c r="K286" s="309"/>
      <c r="L286" s="309"/>
      <c r="M286" s="309"/>
      <c r="N286" s="309"/>
    </row>
    <row r="287" spans="1:14" ht="14.9" customHeight="1" x14ac:dyDescent="0.35">
      <c r="A287" s="310"/>
      <c r="B287" s="310"/>
      <c r="E287" s="310"/>
      <c r="F287" s="413"/>
      <c r="G287" s="309"/>
      <c r="H287" s="309"/>
      <c r="I287" s="309"/>
      <c r="J287" s="309"/>
      <c r="K287" s="309"/>
      <c r="L287" s="309"/>
      <c r="M287" s="309"/>
      <c r="N287" s="309"/>
    </row>
    <row r="288" spans="1:14" ht="14.9" customHeight="1" x14ac:dyDescent="0.35">
      <c r="A288" s="310"/>
      <c r="B288" s="310"/>
      <c r="E288" s="310"/>
      <c r="F288" s="413"/>
      <c r="G288" s="309"/>
      <c r="H288" s="309"/>
      <c r="I288" s="309"/>
      <c r="J288" s="309"/>
      <c r="K288" s="309"/>
      <c r="L288" s="309"/>
      <c r="M288" s="309"/>
      <c r="N288" s="309"/>
    </row>
    <row r="289" spans="1:14" ht="14.9" customHeight="1" x14ac:dyDescent="0.35">
      <c r="A289" s="310"/>
      <c r="B289" s="310"/>
      <c r="E289" s="310"/>
      <c r="F289" s="413"/>
      <c r="G289" s="309"/>
      <c r="H289" s="309"/>
      <c r="I289" s="309"/>
      <c r="J289" s="309"/>
      <c r="K289" s="309"/>
      <c r="L289" s="309"/>
      <c r="M289" s="309"/>
      <c r="N289" s="309"/>
    </row>
    <row r="290" spans="1:14" ht="14.9" customHeight="1" x14ac:dyDescent="0.35">
      <c r="A290" s="310"/>
      <c r="B290" s="310"/>
      <c r="E290" s="310"/>
      <c r="F290" s="413"/>
      <c r="G290" s="309"/>
      <c r="H290" s="309"/>
      <c r="I290" s="309"/>
      <c r="J290" s="309"/>
      <c r="K290" s="309"/>
      <c r="L290" s="309"/>
      <c r="M290" s="309"/>
      <c r="N290" s="309"/>
    </row>
    <row r="291" spans="1:14" ht="14.9" customHeight="1" x14ac:dyDescent="0.35">
      <c r="A291" s="310"/>
      <c r="B291" s="310"/>
      <c r="E291" s="310"/>
      <c r="F291" s="413"/>
      <c r="G291" s="309"/>
      <c r="H291" s="309"/>
      <c r="I291" s="309"/>
      <c r="J291" s="309"/>
      <c r="K291" s="309"/>
      <c r="L291" s="309"/>
      <c r="M291" s="309"/>
      <c r="N291" s="309"/>
    </row>
    <row r="292" spans="1:14" ht="14.9" customHeight="1" x14ac:dyDescent="0.35">
      <c r="A292" s="310"/>
      <c r="B292" s="310"/>
      <c r="E292" s="310"/>
      <c r="F292" s="413"/>
      <c r="G292" s="309"/>
      <c r="H292" s="309"/>
      <c r="I292" s="309"/>
      <c r="J292" s="309"/>
      <c r="K292" s="309"/>
      <c r="L292" s="309"/>
      <c r="M292" s="309"/>
      <c r="N292" s="309"/>
    </row>
    <row r="293" spans="1:14" ht="14.9" customHeight="1" x14ac:dyDescent="0.35">
      <c r="A293" s="310"/>
      <c r="B293" s="310"/>
      <c r="E293" s="310"/>
      <c r="F293" s="413"/>
      <c r="G293" s="309"/>
      <c r="H293" s="309"/>
      <c r="I293" s="309"/>
      <c r="J293" s="309"/>
      <c r="K293" s="309"/>
      <c r="L293" s="309"/>
      <c r="M293" s="309"/>
      <c r="N293" s="309"/>
    </row>
    <row r="294" spans="1:14" ht="14.9" customHeight="1" x14ac:dyDescent="0.35">
      <c r="A294" s="310"/>
      <c r="B294" s="310"/>
      <c r="E294" s="310"/>
      <c r="F294" s="413"/>
      <c r="G294" s="309"/>
      <c r="H294" s="309"/>
      <c r="I294" s="309"/>
      <c r="J294" s="309"/>
      <c r="K294" s="309"/>
      <c r="L294" s="309"/>
      <c r="M294" s="309"/>
      <c r="N294" s="309"/>
    </row>
    <row r="295" spans="1:14" ht="14.9" customHeight="1" x14ac:dyDescent="0.35">
      <c r="A295" s="310"/>
      <c r="B295" s="310"/>
      <c r="E295" s="310"/>
      <c r="F295" s="413"/>
      <c r="G295" s="309"/>
      <c r="H295" s="309"/>
      <c r="I295" s="309"/>
      <c r="J295" s="309"/>
      <c r="K295" s="309"/>
      <c r="L295" s="309"/>
      <c r="M295" s="309"/>
      <c r="N295" s="309"/>
    </row>
    <row r="296" spans="1:14" ht="14.9" customHeight="1" x14ac:dyDescent="0.35">
      <c r="A296" s="310"/>
      <c r="B296" s="310"/>
      <c r="E296" s="310"/>
      <c r="F296" s="413"/>
      <c r="G296" s="309"/>
      <c r="H296" s="309"/>
      <c r="I296" s="309"/>
      <c r="J296" s="309"/>
      <c r="K296" s="309"/>
      <c r="L296" s="309"/>
      <c r="M296" s="309"/>
      <c r="N296" s="309"/>
    </row>
    <row r="297" spans="1:14" ht="14.9" customHeight="1" x14ac:dyDescent="0.35">
      <c r="A297" s="310"/>
      <c r="B297" s="310"/>
      <c r="E297" s="310"/>
      <c r="F297" s="413"/>
      <c r="G297" s="309"/>
      <c r="H297" s="309"/>
      <c r="I297" s="309"/>
      <c r="J297" s="309"/>
      <c r="K297" s="309"/>
      <c r="L297" s="309"/>
      <c r="M297" s="309"/>
      <c r="N297" s="309"/>
    </row>
    <row r="298" spans="1:14" ht="14.9" customHeight="1" x14ac:dyDescent="0.35">
      <c r="A298" s="310"/>
      <c r="B298" s="310"/>
      <c r="E298" s="310"/>
      <c r="F298" s="413"/>
      <c r="G298" s="309"/>
      <c r="H298" s="309"/>
      <c r="I298" s="309"/>
      <c r="J298" s="309"/>
      <c r="K298" s="309"/>
      <c r="L298" s="309"/>
      <c r="M298" s="309"/>
      <c r="N298" s="309"/>
    </row>
    <row r="299" spans="1:14" ht="14.9" customHeight="1" x14ac:dyDescent="0.35">
      <c r="A299" s="310"/>
      <c r="B299" s="310"/>
      <c r="E299" s="310"/>
      <c r="F299" s="413"/>
      <c r="G299" s="309"/>
      <c r="H299" s="309"/>
      <c r="I299" s="309"/>
      <c r="J299" s="309"/>
      <c r="K299" s="309"/>
      <c r="L299" s="309"/>
      <c r="M299" s="309"/>
      <c r="N299" s="309"/>
    </row>
    <row r="300" spans="1:14" ht="14.9" customHeight="1" x14ac:dyDescent="0.35">
      <c r="A300" s="310"/>
      <c r="B300" s="310"/>
      <c r="E300" s="310"/>
      <c r="F300" s="413"/>
      <c r="G300" s="309"/>
      <c r="H300" s="309"/>
      <c r="I300" s="309"/>
      <c r="J300" s="309"/>
      <c r="K300" s="309"/>
      <c r="L300" s="309"/>
      <c r="M300" s="309"/>
      <c r="N300" s="309"/>
    </row>
    <row r="301" spans="1:14" ht="14.9" customHeight="1" x14ac:dyDescent="0.35">
      <c r="A301" s="310"/>
      <c r="B301" s="310"/>
      <c r="E301" s="310"/>
      <c r="F301" s="413"/>
      <c r="G301" s="309"/>
      <c r="H301" s="309"/>
      <c r="I301" s="309"/>
      <c r="J301" s="309"/>
      <c r="K301" s="309"/>
      <c r="L301" s="309"/>
      <c r="M301" s="309"/>
      <c r="N301" s="309"/>
    </row>
    <row r="302" spans="1:14" ht="14.9" customHeight="1" x14ac:dyDescent="0.35">
      <c r="A302" s="310"/>
      <c r="B302" s="310"/>
      <c r="E302" s="310"/>
      <c r="F302" s="413"/>
      <c r="G302" s="309"/>
      <c r="H302" s="309"/>
      <c r="I302" s="309"/>
      <c r="J302" s="309"/>
      <c r="K302" s="309"/>
      <c r="L302" s="309"/>
      <c r="M302" s="309"/>
      <c r="N302" s="309"/>
    </row>
    <row r="303" spans="1:14" ht="14.9" customHeight="1" x14ac:dyDescent="0.35">
      <c r="A303" s="310"/>
      <c r="B303" s="310"/>
      <c r="E303" s="310"/>
      <c r="F303" s="413"/>
      <c r="G303" s="309"/>
      <c r="H303" s="309"/>
      <c r="I303" s="309"/>
      <c r="J303" s="309"/>
      <c r="K303" s="309"/>
      <c r="L303" s="309"/>
      <c r="M303" s="309"/>
      <c r="N303" s="309"/>
    </row>
    <row r="304" spans="1:14" ht="14.9" customHeight="1" x14ac:dyDescent="0.35">
      <c r="A304" s="310"/>
      <c r="B304" s="310"/>
      <c r="E304" s="310"/>
      <c r="F304" s="413"/>
      <c r="G304" s="309"/>
      <c r="H304" s="309"/>
      <c r="I304" s="309"/>
      <c r="J304" s="309"/>
      <c r="K304" s="309"/>
      <c r="L304" s="309"/>
      <c r="M304" s="309"/>
      <c r="N304" s="309"/>
    </row>
    <row r="305" spans="1:14" ht="14.9" customHeight="1" x14ac:dyDescent="0.35">
      <c r="A305" s="310"/>
      <c r="B305" s="310"/>
      <c r="E305" s="310"/>
      <c r="F305" s="413"/>
      <c r="G305" s="309"/>
      <c r="H305" s="309"/>
      <c r="I305" s="309"/>
      <c r="J305" s="309"/>
      <c r="K305" s="309"/>
      <c r="L305" s="309"/>
      <c r="M305" s="309"/>
      <c r="N305" s="309"/>
    </row>
    <row r="306" spans="1:14" ht="14.9" customHeight="1" x14ac:dyDescent="0.35">
      <c r="A306" s="310"/>
      <c r="B306" s="310"/>
      <c r="E306" s="310"/>
      <c r="F306" s="413"/>
      <c r="G306" s="309"/>
      <c r="H306" s="309"/>
      <c r="I306" s="309"/>
      <c r="J306" s="309"/>
      <c r="K306" s="309"/>
      <c r="L306" s="309"/>
      <c r="M306" s="309"/>
      <c r="N306" s="309"/>
    </row>
    <row r="307" spans="1:14" ht="14.9" customHeight="1" x14ac:dyDescent="0.35">
      <c r="A307" s="310"/>
      <c r="B307" s="310"/>
      <c r="E307" s="310"/>
      <c r="F307" s="413"/>
      <c r="G307" s="309"/>
      <c r="H307" s="309"/>
      <c r="I307" s="309"/>
      <c r="J307" s="309"/>
      <c r="K307" s="309"/>
      <c r="L307" s="309"/>
      <c r="M307" s="309"/>
      <c r="N307" s="309"/>
    </row>
    <row r="308" spans="1:14" ht="14.9" customHeight="1" x14ac:dyDescent="0.35">
      <c r="A308" s="310"/>
      <c r="B308" s="310"/>
      <c r="E308" s="310"/>
      <c r="F308" s="413"/>
      <c r="G308" s="309"/>
      <c r="H308" s="309"/>
      <c r="I308" s="309"/>
      <c r="J308" s="309"/>
      <c r="K308" s="309"/>
      <c r="L308" s="309"/>
      <c r="M308" s="309"/>
      <c r="N308" s="309"/>
    </row>
    <row r="309" spans="1:14" ht="14.9" customHeight="1" x14ac:dyDescent="0.35">
      <c r="A309" s="310"/>
      <c r="B309" s="310"/>
      <c r="E309" s="310"/>
      <c r="F309" s="413"/>
      <c r="G309" s="309"/>
      <c r="H309" s="309"/>
      <c r="I309" s="309"/>
      <c r="J309" s="309"/>
      <c r="K309" s="309"/>
      <c r="L309" s="309"/>
      <c r="M309" s="309"/>
      <c r="N309" s="309"/>
    </row>
    <row r="310" spans="1:14" ht="14.9" customHeight="1" x14ac:dyDescent="0.35">
      <c r="A310" s="310"/>
      <c r="B310" s="310"/>
      <c r="E310" s="310"/>
      <c r="F310" s="413"/>
      <c r="G310" s="309"/>
      <c r="H310" s="309"/>
      <c r="I310" s="309"/>
      <c r="J310" s="309"/>
      <c r="K310" s="309"/>
      <c r="L310" s="309"/>
      <c r="M310" s="309"/>
      <c r="N310" s="309"/>
    </row>
    <row r="311" spans="1:14" ht="14.9" customHeight="1" x14ac:dyDescent="0.35">
      <c r="A311" s="310"/>
      <c r="B311" s="310"/>
      <c r="E311" s="310"/>
      <c r="F311" s="413"/>
      <c r="G311" s="309"/>
      <c r="H311" s="309"/>
      <c r="I311" s="309"/>
      <c r="J311" s="309"/>
      <c r="K311" s="309"/>
      <c r="L311" s="309"/>
      <c r="M311" s="309"/>
      <c r="N311" s="309"/>
    </row>
    <row r="312" spans="1:14" ht="14.9" customHeight="1" x14ac:dyDescent="0.35">
      <c r="A312" s="310"/>
      <c r="B312" s="310"/>
      <c r="E312" s="310"/>
      <c r="F312" s="413"/>
      <c r="G312" s="309"/>
      <c r="H312" s="309"/>
      <c r="I312" s="309"/>
      <c r="J312" s="309"/>
      <c r="K312" s="309"/>
      <c r="L312" s="309"/>
      <c r="M312" s="309"/>
      <c r="N312" s="309"/>
    </row>
    <row r="313" spans="1:14" ht="14.9" customHeight="1" x14ac:dyDescent="0.35">
      <c r="A313" s="310"/>
      <c r="B313" s="310"/>
      <c r="E313" s="310"/>
      <c r="F313" s="413"/>
      <c r="G313" s="309"/>
      <c r="H313" s="309"/>
      <c r="I313" s="309"/>
      <c r="J313" s="309"/>
      <c r="K313" s="309"/>
      <c r="L313" s="309"/>
      <c r="M313" s="309"/>
      <c r="N313" s="309"/>
    </row>
    <row r="314" spans="1:14" ht="14.9" customHeight="1" x14ac:dyDescent="0.35">
      <c r="A314" s="310"/>
      <c r="B314" s="310"/>
      <c r="E314" s="310"/>
      <c r="F314" s="413"/>
      <c r="G314" s="309"/>
      <c r="H314" s="309"/>
      <c r="I314" s="309"/>
      <c r="J314" s="309"/>
      <c r="K314" s="309"/>
      <c r="L314" s="309"/>
      <c r="M314" s="309"/>
      <c r="N314" s="309"/>
    </row>
    <row r="315" spans="1:14" ht="14.9" customHeight="1" x14ac:dyDescent="0.35">
      <c r="A315" s="310"/>
      <c r="B315" s="310"/>
      <c r="E315" s="310"/>
      <c r="F315" s="413"/>
      <c r="G315" s="309"/>
      <c r="H315" s="309"/>
      <c r="I315" s="309"/>
      <c r="J315" s="309"/>
      <c r="K315" s="309"/>
      <c r="L315" s="309"/>
      <c r="M315" s="309"/>
      <c r="N315" s="309"/>
    </row>
    <row r="316" spans="1:14" ht="14.9" customHeight="1" x14ac:dyDescent="0.35">
      <c r="A316" s="310"/>
      <c r="B316" s="310"/>
      <c r="E316" s="310"/>
      <c r="F316" s="413"/>
      <c r="G316" s="309"/>
      <c r="H316" s="309"/>
      <c r="I316" s="309"/>
      <c r="J316" s="309"/>
      <c r="K316" s="309"/>
      <c r="L316" s="309"/>
      <c r="M316" s="309"/>
      <c r="N316" s="309"/>
    </row>
    <row r="317" spans="1:14" ht="14.9" customHeight="1" x14ac:dyDescent="0.35">
      <c r="A317" s="310"/>
      <c r="B317" s="310"/>
      <c r="E317" s="310"/>
      <c r="F317" s="413"/>
      <c r="G317" s="309"/>
      <c r="H317" s="309"/>
      <c r="I317" s="309"/>
      <c r="J317" s="309"/>
      <c r="K317" s="309"/>
      <c r="L317" s="309"/>
      <c r="M317" s="309"/>
      <c r="N317" s="309"/>
    </row>
    <row r="318" spans="1:14" ht="14.9" customHeight="1" x14ac:dyDescent="0.35">
      <c r="A318" s="310"/>
      <c r="B318" s="310"/>
      <c r="E318" s="310"/>
      <c r="F318" s="413"/>
      <c r="G318" s="309"/>
      <c r="H318" s="309"/>
      <c r="I318" s="309"/>
      <c r="J318" s="309"/>
      <c r="K318" s="309"/>
      <c r="L318" s="309"/>
      <c r="M318" s="309"/>
      <c r="N318" s="309"/>
    </row>
    <row r="319" spans="1:14" ht="14.9" customHeight="1" x14ac:dyDescent="0.35">
      <c r="A319" s="310"/>
      <c r="B319" s="310"/>
      <c r="E319" s="310"/>
      <c r="F319" s="413"/>
      <c r="G319" s="309"/>
      <c r="H319" s="309"/>
      <c r="I319" s="309"/>
      <c r="J319" s="309"/>
      <c r="K319" s="309"/>
      <c r="L319" s="309"/>
      <c r="M319" s="309"/>
      <c r="N319" s="309"/>
    </row>
    <row r="320" spans="1:14" ht="14.9" customHeight="1" x14ac:dyDescent="0.35">
      <c r="A320" s="310"/>
      <c r="B320" s="310"/>
      <c r="E320" s="310"/>
      <c r="F320" s="413"/>
      <c r="G320" s="309"/>
      <c r="H320" s="309"/>
      <c r="I320" s="309"/>
      <c r="J320" s="309"/>
      <c r="K320" s="309"/>
      <c r="L320" s="309"/>
      <c r="M320" s="309"/>
      <c r="N320" s="309"/>
    </row>
    <row r="321" spans="1:14" ht="14.9" customHeight="1" x14ac:dyDescent="0.35">
      <c r="A321" s="310"/>
      <c r="B321" s="310"/>
      <c r="E321" s="310"/>
      <c r="F321" s="413"/>
      <c r="G321" s="309"/>
      <c r="H321" s="309"/>
      <c r="I321" s="309"/>
      <c r="J321" s="309"/>
      <c r="K321" s="309"/>
      <c r="L321" s="309"/>
      <c r="M321" s="309"/>
      <c r="N321" s="309"/>
    </row>
    <row r="322" spans="1:14" ht="14.9" customHeight="1" x14ac:dyDescent="0.35">
      <c r="A322" s="310"/>
      <c r="B322" s="310"/>
      <c r="E322" s="310"/>
      <c r="F322" s="413"/>
      <c r="G322" s="309"/>
      <c r="H322" s="309"/>
      <c r="I322" s="309"/>
      <c r="J322" s="309"/>
      <c r="K322" s="309"/>
      <c r="L322" s="309"/>
      <c r="M322" s="309"/>
      <c r="N322" s="309"/>
    </row>
    <row r="323" spans="1:14" ht="14.9" customHeight="1" x14ac:dyDescent="0.35">
      <c r="A323" s="310"/>
      <c r="B323" s="310"/>
      <c r="E323" s="310"/>
      <c r="F323" s="413"/>
      <c r="G323" s="309"/>
      <c r="H323" s="309"/>
      <c r="I323" s="309"/>
      <c r="J323" s="309"/>
      <c r="K323" s="309"/>
      <c r="L323" s="309"/>
      <c r="M323" s="309"/>
      <c r="N323" s="309"/>
    </row>
    <row r="324" spans="1:14" ht="14.9" customHeight="1" x14ac:dyDescent="0.35">
      <c r="A324" s="310"/>
      <c r="B324" s="310"/>
      <c r="E324" s="310"/>
      <c r="F324" s="413"/>
      <c r="G324" s="309"/>
      <c r="H324" s="309"/>
      <c r="I324" s="309"/>
      <c r="J324" s="309"/>
      <c r="K324" s="309"/>
      <c r="L324" s="309"/>
      <c r="M324" s="309"/>
      <c r="N324" s="309"/>
    </row>
    <row r="325" spans="1:14" ht="14.9" customHeight="1" x14ac:dyDescent="0.35">
      <c r="A325" s="310"/>
      <c r="B325" s="310"/>
      <c r="E325" s="310"/>
      <c r="F325" s="413"/>
      <c r="G325" s="309"/>
      <c r="H325" s="309"/>
      <c r="I325" s="309"/>
      <c r="J325" s="309"/>
      <c r="K325" s="309"/>
      <c r="L325" s="309"/>
      <c r="M325" s="309"/>
      <c r="N325" s="309"/>
    </row>
    <row r="326" spans="1:14" ht="14.9" customHeight="1" x14ac:dyDescent="0.35">
      <c r="A326" s="310"/>
      <c r="B326" s="310"/>
      <c r="E326" s="310"/>
      <c r="F326" s="413"/>
      <c r="G326" s="309"/>
      <c r="H326" s="309"/>
      <c r="I326" s="309"/>
      <c r="J326" s="309"/>
      <c r="K326" s="309"/>
      <c r="L326" s="309"/>
      <c r="M326" s="309"/>
      <c r="N326" s="309"/>
    </row>
    <row r="327" spans="1:14" ht="14.9" customHeight="1" x14ac:dyDescent="0.35">
      <c r="A327" s="310"/>
      <c r="B327" s="310"/>
      <c r="E327" s="310"/>
      <c r="F327" s="413"/>
      <c r="G327" s="309"/>
      <c r="H327" s="309"/>
      <c r="I327" s="309"/>
      <c r="J327" s="309"/>
      <c r="K327" s="309"/>
      <c r="L327" s="309"/>
      <c r="M327" s="309"/>
      <c r="N327" s="309"/>
    </row>
    <row r="328" spans="1:14" ht="14.9" customHeight="1" x14ac:dyDescent="0.35">
      <c r="A328" s="310"/>
      <c r="B328" s="310"/>
      <c r="E328" s="310"/>
      <c r="F328" s="413"/>
      <c r="G328" s="309"/>
      <c r="H328" s="309"/>
      <c r="I328" s="309"/>
      <c r="J328" s="309"/>
      <c r="K328" s="309"/>
      <c r="L328" s="309"/>
      <c r="M328" s="309"/>
      <c r="N328" s="309"/>
    </row>
    <row r="329" spans="1:14" ht="14.9" customHeight="1" x14ac:dyDescent="0.35">
      <c r="A329" s="310"/>
      <c r="B329" s="310"/>
      <c r="E329" s="310"/>
      <c r="F329" s="413"/>
      <c r="G329" s="309"/>
      <c r="H329" s="309"/>
      <c r="I329" s="309"/>
      <c r="J329" s="309"/>
      <c r="K329" s="309"/>
      <c r="L329" s="309"/>
      <c r="M329" s="309"/>
      <c r="N329" s="309"/>
    </row>
    <row r="330" spans="1:14" ht="14.9" customHeight="1" x14ac:dyDescent="0.35">
      <c r="A330" s="310"/>
      <c r="B330" s="310"/>
      <c r="E330" s="310"/>
      <c r="F330" s="413"/>
      <c r="G330" s="309"/>
      <c r="H330" s="309"/>
      <c r="I330" s="309"/>
      <c r="J330" s="309"/>
      <c r="K330" s="309"/>
      <c r="L330" s="309"/>
      <c r="M330" s="309"/>
      <c r="N330" s="309"/>
    </row>
    <row r="331" spans="1:14" ht="14.9" customHeight="1" x14ac:dyDescent="0.35">
      <c r="A331" s="310"/>
      <c r="B331" s="310"/>
      <c r="E331" s="310"/>
      <c r="F331" s="413"/>
      <c r="G331" s="309"/>
      <c r="H331" s="309"/>
      <c r="I331" s="309"/>
      <c r="J331" s="309"/>
      <c r="K331" s="309"/>
      <c r="L331" s="309"/>
      <c r="M331" s="309"/>
      <c r="N331" s="309"/>
    </row>
    <row r="332" spans="1:14" ht="14.9" customHeight="1" x14ac:dyDescent="0.35">
      <c r="A332" s="310"/>
      <c r="B332" s="310"/>
      <c r="E332" s="310"/>
      <c r="F332" s="413"/>
      <c r="G332" s="309"/>
      <c r="H332" s="309"/>
      <c r="I332" s="309"/>
      <c r="J332" s="309"/>
      <c r="K332" s="309"/>
      <c r="L332" s="309"/>
      <c r="M332" s="309"/>
      <c r="N332" s="309"/>
    </row>
    <row r="333" spans="1:14" ht="14.9" customHeight="1" x14ac:dyDescent="0.35">
      <c r="A333" s="310"/>
      <c r="B333" s="310"/>
      <c r="E333" s="310"/>
      <c r="F333" s="413"/>
      <c r="G333" s="309"/>
      <c r="H333" s="309"/>
      <c r="I333" s="309"/>
      <c r="J333" s="309"/>
      <c r="K333" s="309"/>
      <c r="L333" s="309"/>
      <c r="M333" s="309"/>
      <c r="N333" s="309"/>
    </row>
    <row r="334" spans="1:14" ht="14.9" customHeight="1" x14ac:dyDescent="0.35">
      <c r="A334" s="310"/>
      <c r="B334" s="310"/>
      <c r="E334" s="310"/>
      <c r="F334" s="413"/>
      <c r="G334" s="309"/>
      <c r="H334" s="309"/>
      <c r="I334" s="309"/>
      <c r="J334" s="309"/>
      <c r="K334" s="309"/>
      <c r="L334" s="309"/>
      <c r="M334" s="309"/>
      <c r="N334" s="309"/>
    </row>
    <row r="335" spans="1:14" ht="14.9" customHeight="1" x14ac:dyDescent="0.35">
      <c r="A335" s="310"/>
      <c r="B335" s="310"/>
      <c r="E335" s="310"/>
      <c r="F335" s="413"/>
      <c r="G335" s="309"/>
      <c r="H335" s="309"/>
      <c r="I335" s="309"/>
      <c r="J335" s="309"/>
      <c r="K335" s="309"/>
      <c r="L335" s="309"/>
      <c r="M335" s="309"/>
      <c r="N335" s="309"/>
    </row>
    <row r="336" spans="1:14" ht="14.9" customHeight="1" x14ac:dyDescent="0.35">
      <c r="A336" s="310"/>
      <c r="B336" s="310"/>
      <c r="E336" s="310"/>
      <c r="F336" s="413"/>
      <c r="G336" s="309"/>
      <c r="H336" s="309"/>
      <c r="I336" s="309"/>
      <c r="J336" s="309"/>
      <c r="K336" s="309"/>
      <c r="L336" s="309"/>
      <c r="M336" s="309"/>
      <c r="N336" s="309"/>
    </row>
    <row r="337" spans="1:14" ht="14.9" customHeight="1" x14ac:dyDescent="0.35">
      <c r="A337" s="310"/>
      <c r="B337" s="310"/>
      <c r="E337" s="310"/>
      <c r="F337" s="413"/>
      <c r="G337" s="309"/>
      <c r="H337" s="309"/>
      <c r="I337" s="309"/>
      <c r="J337" s="309"/>
      <c r="K337" s="309"/>
      <c r="L337" s="309"/>
      <c r="M337" s="309"/>
      <c r="N337" s="309"/>
    </row>
    <row r="338" spans="1:14" ht="14.9" customHeight="1" x14ac:dyDescent="0.35">
      <c r="A338" s="310"/>
      <c r="B338" s="310"/>
      <c r="E338" s="310"/>
      <c r="F338" s="413"/>
      <c r="G338" s="309"/>
      <c r="H338" s="309"/>
      <c r="I338" s="309"/>
      <c r="J338" s="309"/>
      <c r="K338" s="309"/>
      <c r="L338" s="309"/>
      <c r="M338" s="309"/>
      <c r="N338" s="309"/>
    </row>
    <row r="339" spans="1:14" ht="14.9" customHeight="1" x14ac:dyDescent="0.35">
      <c r="A339" s="310"/>
      <c r="B339" s="310"/>
      <c r="E339" s="310"/>
      <c r="F339" s="413"/>
      <c r="G339" s="309"/>
      <c r="H339" s="309"/>
      <c r="I339" s="309"/>
      <c r="J339" s="309"/>
      <c r="K339" s="309"/>
      <c r="L339" s="309"/>
      <c r="M339" s="309"/>
      <c r="N339" s="309"/>
    </row>
    <row r="340" spans="1:14" ht="14.9" customHeight="1" x14ac:dyDescent="0.35">
      <c r="A340" s="310"/>
      <c r="B340" s="310"/>
      <c r="E340" s="310"/>
      <c r="F340" s="413"/>
      <c r="G340" s="309"/>
      <c r="H340" s="309"/>
      <c r="I340" s="309"/>
      <c r="J340" s="309"/>
      <c r="K340" s="309"/>
      <c r="L340" s="309"/>
      <c r="M340" s="309"/>
      <c r="N340" s="309"/>
    </row>
    <row r="341" spans="1:14" ht="14.9" customHeight="1" x14ac:dyDescent="0.35">
      <c r="A341" s="310"/>
      <c r="B341" s="310"/>
      <c r="E341" s="310"/>
      <c r="F341" s="413"/>
      <c r="G341" s="309"/>
      <c r="H341" s="309"/>
      <c r="I341" s="309"/>
      <c r="J341" s="309"/>
      <c r="K341" s="309"/>
      <c r="L341" s="309"/>
      <c r="M341" s="309"/>
      <c r="N341" s="309"/>
    </row>
    <row r="342" spans="1:14" ht="14.9" customHeight="1" x14ac:dyDescent="0.35">
      <c r="A342" s="310"/>
      <c r="B342" s="310"/>
      <c r="E342" s="310"/>
      <c r="F342" s="413"/>
      <c r="G342" s="309"/>
      <c r="H342" s="309"/>
      <c r="I342" s="309"/>
      <c r="J342" s="309"/>
      <c r="K342" s="309"/>
      <c r="L342" s="309"/>
      <c r="M342" s="309"/>
      <c r="N342" s="309"/>
    </row>
    <row r="343" spans="1:14" ht="14.9" customHeight="1" x14ac:dyDescent="0.35">
      <c r="A343" s="310"/>
      <c r="B343" s="310"/>
      <c r="E343" s="310"/>
      <c r="F343" s="413"/>
      <c r="G343" s="309"/>
      <c r="H343" s="309"/>
      <c r="I343" s="309"/>
      <c r="J343" s="309"/>
      <c r="K343" s="309"/>
      <c r="L343" s="309"/>
      <c r="M343" s="309"/>
      <c r="N343" s="309"/>
    </row>
    <row r="344" spans="1:14" ht="14.9" customHeight="1" x14ac:dyDescent="0.35">
      <c r="A344" s="310"/>
      <c r="B344" s="310"/>
      <c r="E344" s="310"/>
      <c r="F344" s="413"/>
      <c r="G344" s="309"/>
      <c r="H344" s="309"/>
      <c r="I344" s="309"/>
      <c r="J344" s="309"/>
      <c r="K344" s="309"/>
      <c r="L344" s="309"/>
      <c r="M344" s="309"/>
      <c r="N344" s="309"/>
    </row>
    <row r="345" spans="1:14" ht="14.9" customHeight="1" x14ac:dyDescent="0.35">
      <c r="A345" s="310"/>
      <c r="B345" s="310"/>
      <c r="E345" s="310"/>
      <c r="F345" s="413"/>
      <c r="G345" s="309"/>
      <c r="H345" s="309"/>
      <c r="I345" s="309"/>
      <c r="J345" s="309"/>
      <c r="K345" s="309"/>
      <c r="L345" s="309"/>
      <c r="M345" s="309"/>
      <c r="N345" s="309"/>
    </row>
    <row r="346" spans="1:14" ht="14.9" customHeight="1" x14ac:dyDescent="0.35">
      <c r="A346" s="310"/>
      <c r="B346" s="310"/>
      <c r="E346" s="310"/>
      <c r="F346" s="413"/>
      <c r="G346" s="309"/>
      <c r="H346" s="309"/>
      <c r="I346" s="309"/>
      <c r="J346" s="309"/>
      <c r="K346" s="309"/>
      <c r="L346" s="309"/>
      <c r="M346" s="309"/>
      <c r="N346" s="309"/>
    </row>
    <row r="347" spans="1:14" ht="14.9" customHeight="1" x14ac:dyDescent="0.35">
      <c r="A347" s="310"/>
      <c r="B347" s="310"/>
      <c r="E347" s="310"/>
      <c r="F347" s="413"/>
      <c r="G347" s="309"/>
      <c r="H347" s="309"/>
      <c r="I347" s="309"/>
      <c r="J347" s="309"/>
      <c r="K347" s="309"/>
      <c r="L347" s="309"/>
      <c r="M347" s="309"/>
      <c r="N347" s="309"/>
    </row>
    <row r="348" spans="1:14" ht="14.9" customHeight="1" x14ac:dyDescent="0.35">
      <c r="A348" s="310"/>
      <c r="B348" s="310"/>
      <c r="E348" s="310"/>
      <c r="F348" s="413"/>
      <c r="G348" s="309"/>
      <c r="H348" s="309"/>
      <c r="I348" s="309"/>
      <c r="J348" s="309"/>
      <c r="K348" s="309"/>
      <c r="L348" s="309"/>
      <c r="M348" s="309"/>
      <c r="N348" s="309"/>
    </row>
    <row r="349" spans="1:14" ht="14.9" customHeight="1" x14ac:dyDescent="0.35">
      <c r="A349" s="310"/>
      <c r="B349" s="310"/>
      <c r="E349" s="310"/>
      <c r="F349" s="413"/>
      <c r="G349" s="309"/>
      <c r="H349" s="309"/>
      <c r="I349" s="309"/>
      <c r="J349" s="309"/>
      <c r="K349" s="309"/>
      <c r="L349" s="309"/>
      <c r="M349" s="309"/>
      <c r="N349" s="309"/>
    </row>
    <row r="350" spans="1:14" ht="14.9" customHeight="1" x14ac:dyDescent="0.35">
      <c r="A350" s="310"/>
      <c r="B350" s="310"/>
      <c r="E350" s="310"/>
      <c r="F350" s="413"/>
      <c r="G350" s="309"/>
      <c r="H350" s="309"/>
      <c r="I350" s="309"/>
      <c r="J350" s="309"/>
      <c r="K350" s="309"/>
      <c r="L350" s="309"/>
      <c r="M350" s="309"/>
      <c r="N350" s="309"/>
    </row>
    <row r="351" spans="1:14" ht="14.9" customHeight="1" x14ac:dyDescent="0.35">
      <c r="A351" s="310"/>
      <c r="B351" s="310"/>
      <c r="E351" s="310"/>
      <c r="F351" s="413"/>
      <c r="G351" s="309"/>
      <c r="H351" s="309"/>
      <c r="I351" s="309"/>
      <c r="J351" s="309"/>
      <c r="K351" s="309"/>
      <c r="L351" s="309"/>
      <c r="M351" s="309"/>
      <c r="N351" s="309"/>
    </row>
    <row r="352" spans="1:14" ht="14.9" customHeight="1" x14ac:dyDescent="0.35">
      <c r="A352" s="310"/>
      <c r="B352" s="310"/>
      <c r="E352" s="310"/>
      <c r="F352" s="413"/>
      <c r="G352" s="309"/>
      <c r="H352" s="309"/>
      <c r="I352" s="309"/>
      <c r="J352" s="309"/>
      <c r="K352" s="309"/>
      <c r="L352" s="309"/>
      <c r="M352" s="309"/>
      <c r="N352" s="309"/>
    </row>
    <row r="353" spans="1:14" ht="14.9" customHeight="1" x14ac:dyDescent="0.35">
      <c r="A353" s="310"/>
      <c r="B353" s="310"/>
      <c r="E353" s="310"/>
      <c r="F353" s="413"/>
      <c r="G353" s="309"/>
      <c r="H353" s="309"/>
      <c r="I353" s="309"/>
      <c r="J353" s="309"/>
      <c r="K353" s="309"/>
      <c r="L353" s="309"/>
      <c r="M353" s="309"/>
      <c r="N353" s="309"/>
    </row>
    <row r="354" spans="1:14" ht="14.9" customHeight="1" x14ac:dyDescent="0.35">
      <c r="A354" s="310"/>
      <c r="B354" s="310"/>
      <c r="E354" s="310"/>
      <c r="F354" s="413"/>
      <c r="G354" s="309"/>
      <c r="H354" s="309"/>
      <c r="I354" s="309"/>
      <c r="J354" s="309"/>
      <c r="K354" s="309"/>
      <c r="L354" s="309"/>
      <c r="M354" s="309"/>
      <c r="N354" s="309"/>
    </row>
    <row r="355" spans="1:14" ht="14.9" customHeight="1" x14ac:dyDescent="0.35">
      <c r="A355" s="310"/>
      <c r="B355" s="310"/>
      <c r="E355" s="310"/>
      <c r="F355" s="413"/>
      <c r="G355" s="309"/>
      <c r="H355" s="309"/>
      <c r="I355" s="309"/>
      <c r="J355" s="309"/>
      <c r="K355" s="309"/>
      <c r="L355" s="309"/>
      <c r="M355" s="309"/>
      <c r="N355" s="309"/>
    </row>
    <row r="356" spans="1:14" ht="14.9" customHeight="1" x14ac:dyDescent="0.35">
      <c r="A356" s="310"/>
      <c r="B356" s="310"/>
      <c r="E356" s="310"/>
      <c r="F356" s="413"/>
      <c r="G356" s="309"/>
      <c r="H356" s="309"/>
      <c r="I356" s="309"/>
      <c r="J356" s="309"/>
      <c r="K356" s="309"/>
      <c r="L356" s="309"/>
      <c r="M356" s="309"/>
      <c r="N356" s="309"/>
    </row>
    <row r="357" spans="1:14" ht="14.9" customHeight="1" x14ac:dyDescent="0.35">
      <c r="A357" s="310"/>
      <c r="B357" s="310"/>
      <c r="E357" s="310"/>
      <c r="F357" s="413"/>
      <c r="G357" s="309"/>
      <c r="H357" s="309"/>
      <c r="I357" s="309"/>
      <c r="J357" s="309"/>
      <c r="K357" s="309"/>
      <c r="L357" s="309"/>
      <c r="M357" s="309"/>
      <c r="N357" s="309"/>
    </row>
    <row r="358" spans="1:14" ht="14.9" customHeight="1" x14ac:dyDescent="0.35">
      <c r="A358" s="310"/>
      <c r="B358" s="310"/>
      <c r="E358" s="310"/>
      <c r="F358" s="413"/>
      <c r="G358" s="309"/>
      <c r="H358" s="309"/>
      <c r="I358" s="309"/>
      <c r="J358" s="309"/>
      <c r="K358" s="309"/>
      <c r="L358" s="309"/>
      <c r="M358" s="309"/>
      <c r="N358" s="309"/>
    </row>
    <row r="359" spans="1:14" ht="14.9" customHeight="1" x14ac:dyDescent="0.35">
      <c r="A359" s="310"/>
      <c r="B359" s="310"/>
      <c r="E359" s="310"/>
      <c r="F359" s="413"/>
      <c r="G359" s="309"/>
      <c r="H359" s="309"/>
      <c r="I359" s="309"/>
      <c r="J359" s="309"/>
      <c r="K359" s="309"/>
      <c r="L359" s="309"/>
      <c r="M359" s="309"/>
      <c r="N359" s="309"/>
    </row>
    <row r="360" spans="1:14" ht="14.9" customHeight="1" x14ac:dyDescent="0.35">
      <c r="A360" s="310"/>
      <c r="B360" s="310"/>
      <c r="E360" s="310"/>
      <c r="F360" s="413"/>
      <c r="G360" s="309"/>
      <c r="H360" s="309"/>
      <c r="I360" s="309"/>
      <c r="J360" s="309"/>
      <c r="K360" s="309"/>
      <c r="L360" s="309"/>
      <c r="M360" s="309"/>
      <c r="N360" s="309"/>
    </row>
    <row r="361" spans="1:14" ht="14.9" customHeight="1" x14ac:dyDescent="0.35">
      <c r="A361" s="310"/>
      <c r="B361" s="310"/>
      <c r="E361" s="310"/>
      <c r="F361" s="413"/>
      <c r="G361" s="309"/>
      <c r="H361" s="309"/>
      <c r="I361" s="309"/>
      <c r="J361" s="309"/>
      <c r="K361" s="309"/>
      <c r="L361" s="309"/>
      <c r="M361" s="309"/>
      <c r="N361" s="309"/>
    </row>
    <row r="362" spans="1:14" ht="14.9" customHeight="1" x14ac:dyDescent="0.35">
      <c r="A362" s="310"/>
      <c r="B362" s="310"/>
      <c r="E362" s="310"/>
      <c r="F362" s="413"/>
      <c r="G362" s="309"/>
      <c r="H362" s="309"/>
      <c r="I362" s="309"/>
      <c r="J362" s="309"/>
      <c r="K362" s="309"/>
      <c r="L362" s="309"/>
      <c r="M362" s="309"/>
      <c r="N362" s="309"/>
    </row>
    <row r="363" spans="1:14" ht="14.9" customHeight="1" x14ac:dyDescent="0.35">
      <c r="A363" s="310"/>
      <c r="B363" s="310"/>
      <c r="E363" s="310"/>
      <c r="F363" s="413"/>
      <c r="G363" s="309"/>
      <c r="H363" s="309"/>
      <c r="I363" s="309"/>
      <c r="J363" s="309"/>
      <c r="K363" s="309"/>
      <c r="L363" s="309"/>
      <c r="M363" s="309"/>
      <c r="N363" s="309"/>
    </row>
    <row r="364" spans="1:14" ht="14.9" customHeight="1" x14ac:dyDescent="0.35">
      <c r="A364" s="310"/>
      <c r="B364" s="310"/>
      <c r="E364" s="310"/>
      <c r="F364" s="413"/>
      <c r="G364" s="309"/>
      <c r="H364" s="309"/>
      <c r="I364" s="309"/>
      <c r="J364" s="309"/>
      <c r="K364" s="309"/>
      <c r="L364" s="309"/>
      <c r="M364" s="309"/>
      <c r="N364" s="309"/>
    </row>
    <row r="365" spans="1:14" ht="14.9" customHeight="1" x14ac:dyDescent="0.35">
      <c r="A365" s="310"/>
      <c r="B365" s="310"/>
      <c r="E365" s="310"/>
      <c r="F365" s="413"/>
      <c r="G365" s="309"/>
      <c r="H365" s="309"/>
      <c r="I365" s="309"/>
      <c r="J365" s="309"/>
      <c r="K365" s="309"/>
      <c r="L365" s="309"/>
      <c r="M365" s="309"/>
      <c r="N365" s="309"/>
    </row>
    <row r="366" spans="1:14" ht="14.9" customHeight="1" x14ac:dyDescent="0.35">
      <c r="A366" s="310"/>
      <c r="B366" s="310"/>
      <c r="E366" s="310"/>
      <c r="F366" s="413"/>
      <c r="G366" s="309"/>
      <c r="H366" s="309"/>
      <c r="I366" s="309"/>
      <c r="J366" s="309"/>
      <c r="K366" s="309"/>
      <c r="L366" s="309"/>
      <c r="M366" s="309"/>
      <c r="N366" s="309"/>
    </row>
    <row r="367" spans="1:14" ht="14.9" customHeight="1" x14ac:dyDescent="0.35">
      <c r="A367" s="310"/>
      <c r="B367" s="310"/>
      <c r="E367" s="310"/>
      <c r="F367" s="413"/>
      <c r="G367" s="309"/>
      <c r="H367" s="309"/>
      <c r="I367" s="309"/>
      <c r="J367" s="309"/>
      <c r="K367" s="309"/>
      <c r="L367" s="309"/>
      <c r="M367" s="309"/>
      <c r="N367" s="309"/>
    </row>
    <row r="368" spans="1:14" ht="14.9" customHeight="1" x14ac:dyDescent="0.35">
      <c r="A368" s="310"/>
      <c r="B368" s="310"/>
      <c r="E368" s="310"/>
      <c r="F368" s="413"/>
      <c r="G368" s="309"/>
      <c r="H368" s="309"/>
      <c r="I368" s="309"/>
      <c r="J368" s="309"/>
      <c r="K368" s="309"/>
      <c r="L368" s="309"/>
      <c r="M368" s="309"/>
      <c r="N368" s="309"/>
    </row>
    <row r="369" spans="1:14" ht="14.9" customHeight="1" x14ac:dyDescent="0.35">
      <c r="A369" s="310"/>
      <c r="B369" s="310"/>
      <c r="E369" s="310"/>
      <c r="F369" s="413"/>
      <c r="G369" s="309"/>
      <c r="H369" s="309"/>
      <c r="I369" s="309"/>
      <c r="J369" s="309"/>
      <c r="K369" s="309"/>
      <c r="L369" s="309"/>
      <c r="M369" s="309"/>
      <c r="N369" s="309"/>
    </row>
    <row r="370" spans="1:14" ht="14.9" customHeight="1" x14ac:dyDescent="0.35">
      <c r="A370" s="310"/>
      <c r="B370" s="310"/>
      <c r="E370" s="310"/>
      <c r="F370" s="413"/>
      <c r="G370" s="309"/>
      <c r="H370" s="309"/>
      <c r="I370" s="309"/>
      <c r="J370" s="309"/>
      <c r="K370" s="309"/>
      <c r="L370" s="309"/>
      <c r="M370" s="309"/>
      <c r="N370" s="309"/>
    </row>
    <row r="371" spans="1:14" ht="14.9" customHeight="1" x14ac:dyDescent="0.35">
      <c r="A371" s="310"/>
      <c r="B371" s="310"/>
      <c r="E371" s="310"/>
      <c r="F371" s="413"/>
      <c r="G371" s="309"/>
      <c r="H371" s="309"/>
      <c r="I371" s="309"/>
      <c r="J371" s="309"/>
      <c r="K371" s="309"/>
      <c r="L371" s="309"/>
      <c r="M371" s="309"/>
      <c r="N371" s="309"/>
    </row>
    <row r="372" spans="1:14" ht="14.9" customHeight="1" x14ac:dyDescent="0.35">
      <c r="A372" s="310"/>
      <c r="B372" s="310"/>
      <c r="E372" s="310"/>
      <c r="F372" s="413"/>
      <c r="G372" s="309"/>
      <c r="H372" s="309"/>
      <c r="I372" s="309"/>
      <c r="J372" s="309"/>
      <c r="K372" s="309"/>
      <c r="L372" s="309"/>
      <c r="M372" s="309"/>
      <c r="N372" s="309"/>
    </row>
    <row r="373" spans="1:14" ht="14.9" customHeight="1" x14ac:dyDescent="0.35">
      <c r="A373" s="310"/>
      <c r="B373" s="310"/>
      <c r="E373" s="310"/>
      <c r="F373" s="413"/>
      <c r="G373" s="309"/>
      <c r="H373" s="309"/>
      <c r="I373" s="309"/>
      <c r="J373" s="309"/>
      <c r="K373" s="309"/>
      <c r="L373" s="309"/>
      <c r="M373" s="309"/>
      <c r="N373" s="309"/>
    </row>
    <row r="374" spans="1:14" ht="14.9" customHeight="1" x14ac:dyDescent="0.35">
      <c r="A374" s="310"/>
      <c r="B374" s="310"/>
      <c r="E374" s="310"/>
      <c r="F374" s="413"/>
      <c r="G374" s="309"/>
      <c r="H374" s="309"/>
      <c r="I374" s="309"/>
      <c r="J374" s="309"/>
      <c r="K374" s="309"/>
      <c r="L374" s="309"/>
      <c r="M374" s="309"/>
      <c r="N374" s="309"/>
    </row>
    <row r="375" spans="1:14" ht="14.9" customHeight="1" x14ac:dyDescent="0.35">
      <c r="A375" s="310"/>
      <c r="B375" s="310"/>
      <c r="E375" s="310"/>
      <c r="F375" s="413"/>
      <c r="G375" s="309"/>
      <c r="H375" s="309"/>
      <c r="I375" s="309"/>
      <c r="J375" s="309"/>
      <c r="K375" s="309"/>
      <c r="L375" s="309"/>
      <c r="M375" s="309"/>
      <c r="N375" s="309"/>
    </row>
    <row r="376" spans="1:14" ht="14.9" customHeight="1" x14ac:dyDescent="0.35">
      <c r="A376" s="310"/>
      <c r="B376" s="310"/>
      <c r="E376" s="310"/>
      <c r="F376" s="413"/>
      <c r="G376" s="309"/>
      <c r="H376" s="309"/>
      <c r="I376" s="309"/>
      <c r="J376" s="309"/>
      <c r="K376" s="309"/>
      <c r="L376" s="309"/>
      <c r="M376" s="309"/>
      <c r="N376" s="309"/>
    </row>
    <row r="377" spans="1:14" ht="14.9" customHeight="1" x14ac:dyDescent="0.35">
      <c r="A377" s="310"/>
      <c r="B377" s="310"/>
      <c r="E377" s="310"/>
      <c r="F377" s="413"/>
      <c r="G377" s="309"/>
      <c r="H377" s="309"/>
      <c r="I377" s="309"/>
      <c r="J377" s="309"/>
      <c r="K377" s="309"/>
      <c r="L377" s="309"/>
      <c r="M377" s="309"/>
      <c r="N377" s="309"/>
    </row>
    <row r="378" spans="1:14" ht="14.9" customHeight="1" x14ac:dyDescent="0.35">
      <c r="A378" s="310"/>
      <c r="B378" s="310"/>
      <c r="E378" s="310"/>
      <c r="F378" s="413"/>
      <c r="G378" s="309"/>
      <c r="H378" s="309"/>
      <c r="I378" s="309"/>
      <c r="J378" s="309"/>
      <c r="K378" s="309"/>
      <c r="L378" s="309"/>
      <c r="M378" s="309"/>
      <c r="N378" s="309"/>
    </row>
    <row r="379" spans="1:14" ht="14.9" customHeight="1" x14ac:dyDescent="0.35">
      <c r="A379" s="310"/>
      <c r="B379" s="310"/>
      <c r="E379" s="310"/>
      <c r="F379" s="413"/>
      <c r="G379" s="309"/>
      <c r="H379" s="309"/>
      <c r="I379" s="309"/>
      <c r="J379" s="309"/>
      <c r="K379" s="309"/>
      <c r="L379" s="309"/>
      <c r="M379" s="309"/>
      <c r="N379" s="309"/>
    </row>
    <row r="380" spans="1:14" ht="14.9" customHeight="1" x14ac:dyDescent="0.35">
      <c r="A380" s="310"/>
      <c r="B380" s="310"/>
      <c r="E380" s="310"/>
      <c r="F380" s="413"/>
      <c r="G380" s="309"/>
      <c r="H380" s="309"/>
      <c r="I380" s="309"/>
      <c r="J380" s="309"/>
      <c r="K380" s="309"/>
      <c r="L380" s="309"/>
      <c r="M380" s="309"/>
      <c r="N380" s="309"/>
    </row>
    <row r="381" spans="1:14" ht="14.9" customHeight="1" x14ac:dyDescent="0.35">
      <c r="A381" s="310"/>
      <c r="B381" s="310"/>
      <c r="E381" s="310"/>
      <c r="F381" s="413"/>
      <c r="G381" s="309"/>
      <c r="H381" s="309"/>
      <c r="I381" s="309"/>
      <c r="J381" s="309"/>
      <c r="K381" s="309"/>
      <c r="L381" s="309"/>
      <c r="M381" s="309"/>
      <c r="N381" s="309"/>
    </row>
    <row r="382" spans="1:14" ht="14.9" customHeight="1" x14ac:dyDescent="0.35">
      <c r="A382" s="310"/>
      <c r="B382" s="310"/>
      <c r="E382" s="310"/>
      <c r="F382" s="413"/>
      <c r="G382" s="309"/>
      <c r="H382" s="309"/>
      <c r="I382" s="309"/>
      <c r="J382" s="309"/>
      <c r="K382" s="309"/>
      <c r="L382" s="309"/>
      <c r="M382" s="309"/>
      <c r="N382" s="309"/>
    </row>
    <row r="383" spans="1:14" ht="14.9" customHeight="1" x14ac:dyDescent="0.35">
      <c r="A383" s="310"/>
      <c r="B383" s="310"/>
      <c r="E383" s="310"/>
      <c r="F383" s="413"/>
      <c r="G383" s="309"/>
      <c r="H383" s="309"/>
      <c r="I383" s="309"/>
      <c r="J383" s="309"/>
      <c r="K383" s="309"/>
      <c r="L383" s="309"/>
      <c r="M383" s="309"/>
      <c r="N383" s="309"/>
    </row>
    <row r="384" spans="1:14" ht="14.9" customHeight="1" x14ac:dyDescent="0.35">
      <c r="A384" s="310"/>
      <c r="B384" s="310"/>
      <c r="E384" s="310"/>
      <c r="F384" s="413"/>
      <c r="G384" s="309"/>
      <c r="H384" s="309"/>
      <c r="I384" s="309"/>
      <c r="J384" s="309"/>
      <c r="K384" s="309"/>
      <c r="L384" s="309"/>
      <c r="M384" s="309"/>
      <c r="N384" s="309"/>
    </row>
    <row r="385" spans="1:14" ht="14.9" customHeight="1" x14ac:dyDescent="0.35">
      <c r="A385" s="310"/>
      <c r="B385" s="310"/>
      <c r="E385" s="310"/>
      <c r="F385" s="413"/>
      <c r="G385" s="309"/>
      <c r="H385" s="309"/>
      <c r="I385" s="309"/>
      <c r="J385" s="309"/>
      <c r="K385" s="309"/>
      <c r="L385" s="309"/>
      <c r="M385" s="309"/>
      <c r="N385" s="309"/>
    </row>
    <row r="386" spans="1:14" ht="14.9" customHeight="1" x14ac:dyDescent="0.35">
      <c r="A386" s="310"/>
      <c r="B386" s="310"/>
      <c r="E386" s="310"/>
      <c r="F386" s="413"/>
      <c r="G386" s="309"/>
      <c r="H386" s="309"/>
      <c r="I386" s="309"/>
      <c r="J386" s="309"/>
      <c r="K386" s="309"/>
      <c r="L386" s="309"/>
      <c r="M386" s="309"/>
      <c r="N386" s="309"/>
    </row>
    <row r="387" spans="1:14" ht="14.9" customHeight="1" x14ac:dyDescent="0.35">
      <c r="A387" s="310"/>
      <c r="B387" s="310"/>
      <c r="E387" s="310"/>
      <c r="F387" s="413"/>
      <c r="G387" s="309"/>
      <c r="H387" s="309"/>
      <c r="I387" s="309"/>
      <c r="J387" s="309"/>
      <c r="K387" s="309"/>
      <c r="L387" s="309"/>
      <c r="M387" s="309"/>
      <c r="N387" s="309"/>
    </row>
    <row r="388" spans="1:14" ht="14.9" customHeight="1" x14ac:dyDescent="0.35">
      <c r="A388" s="310"/>
      <c r="B388" s="310"/>
      <c r="E388" s="310"/>
      <c r="F388" s="413"/>
      <c r="G388" s="309"/>
      <c r="H388" s="309"/>
      <c r="I388" s="309"/>
      <c r="J388" s="309"/>
      <c r="K388" s="309"/>
      <c r="L388" s="309"/>
      <c r="M388" s="309"/>
      <c r="N388" s="309"/>
    </row>
    <row r="389" spans="1:14" ht="14.9" customHeight="1" x14ac:dyDescent="0.35">
      <c r="A389" s="310"/>
      <c r="B389" s="310"/>
      <c r="E389" s="310"/>
      <c r="F389" s="413"/>
      <c r="G389" s="309"/>
      <c r="H389" s="309"/>
      <c r="I389" s="309"/>
      <c r="J389" s="309"/>
      <c r="K389" s="309"/>
      <c r="L389" s="309"/>
      <c r="M389" s="309"/>
      <c r="N389" s="309"/>
    </row>
    <row r="390" spans="1:14" ht="14.9" customHeight="1" x14ac:dyDescent="0.35">
      <c r="A390" s="310"/>
      <c r="B390" s="310"/>
      <c r="E390" s="310"/>
      <c r="F390" s="413"/>
      <c r="G390" s="309"/>
      <c r="H390" s="309"/>
      <c r="I390" s="309"/>
      <c r="J390" s="309"/>
      <c r="K390" s="309"/>
      <c r="L390" s="309"/>
      <c r="M390" s="309"/>
      <c r="N390" s="309"/>
    </row>
    <row r="391" spans="1:14" ht="14.9" customHeight="1" x14ac:dyDescent="0.35">
      <c r="A391" s="310"/>
      <c r="B391" s="310"/>
      <c r="E391" s="310"/>
      <c r="F391" s="413"/>
      <c r="G391" s="309"/>
      <c r="H391" s="309"/>
      <c r="I391" s="309"/>
      <c r="J391" s="309"/>
      <c r="K391" s="309"/>
      <c r="L391" s="309"/>
      <c r="M391" s="309"/>
      <c r="N391" s="309"/>
    </row>
    <row r="392" spans="1:14" ht="14.9" customHeight="1" x14ac:dyDescent="0.35">
      <c r="A392" s="310"/>
      <c r="B392" s="310"/>
      <c r="E392" s="310"/>
      <c r="F392" s="413"/>
      <c r="G392" s="309"/>
      <c r="H392" s="309"/>
      <c r="I392" s="309"/>
      <c r="J392" s="309"/>
      <c r="K392" s="309"/>
      <c r="L392" s="309"/>
      <c r="M392" s="309"/>
      <c r="N392" s="309"/>
    </row>
    <row r="393" spans="1:14" ht="14.9" customHeight="1" x14ac:dyDescent="0.35">
      <c r="A393" s="310"/>
      <c r="B393" s="310"/>
      <c r="E393" s="310"/>
      <c r="F393" s="413"/>
      <c r="G393" s="309"/>
      <c r="H393" s="309"/>
      <c r="I393" s="309"/>
      <c r="J393" s="309"/>
      <c r="K393" s="309"/>
      <c r="L393" s="309"/>
      <c r="M393" s="309"/>
      <c r="N393" s="309"/>
    </row>
    <row r="394" spans="1:14" ht="14.9" customHeight="1" x14ac:dyDescent="0.35">
      <c r="A394" s="310"/>
      <c r="B394" s="310"/>
      <c r="E394" s="310"/>
      <c r="F394" s="413"/>
      <c r="G394" s="309"/>
      <c r="H394" s="309"/>
      <c r="I394" s="309"/>
      <c r="J394" s="309"/>
      <c r="K394" s="309"/>
      <c r="L394" s="309"/>
      <c r="M394" s="309"/>
      <c r="N394" s="309"/>
    </row>
    <row r="395" spans="1:14" ht="14.9" customHeight="1" x14ac:dyDescent="0.35">
      <c r="A395" s="310"/>
      <c r="B395" s="310"/>
      <c r="E395" s="310"/>
      <c r="F395" s="413"/>
      <c r="G395" s="309"/>
      <c r="H395" s="309"/>
      <c r="I395" s="309"/>
      <c r="J395" s="309"/>
      <c r="K395" s="309"/>
      <c r="L395" s="309"/>
      <c r="M395" s="309"/>
      <c r="N395" s="309"/>
    </row>
    <row r="396" spans="1:14" ht="14.9" customHeight="1" x14ac:dyDescent="0.35">
      <c r="A396" s="310"/>
      <c r="B396" s="310"/>
      <c r="E396" s="310"/>
      <c r="F396" s="413"/>
      <c r="G396" s="309"/>
      <c r="H396" s="309"/>
      <c r="I396" s="309"/>
      <c r="J396" s="309"/>
      <c r="K396" s="309"/>
      <c r="L396" s="309"/>
      <c r="M396" s="309"/>
      <c r="N396" s="309"/>
    </row>
    <row r="397" spans="1:14" ht="14.9" customHeight="1" x14ac:dyDescent="0.35">
      <c r="A397" s="310"/>
      <c r="B397" s="310"/>
      <c r="E397" s="310"/>
      <c r="F397" s="413"/>
      <c r="G397" s="309"/>
      <c r="H397" s="309"/>
      <c r="I397" s="309"/>
      <c r="J397" s="309"/>
      <c r="K397" s="309"/>
      <c r="L397" s="309"/>
      <c r="M397" s="309"/>
      <c r="N397" s="309"/>
    </row>
    <row r="398" spans="1:14" ht="14.9" customHeight="1" x14ac:dyDescent="0.35">
      <c r="A398" s="310"/>
      <c r="B398" s="310"/>
      <c r="E398" s="310"/>
      <c r="F398" s="413"/>
      <c r="G398" s="309"/>
      <c r="H398" s="309"/>
      <c r="I398" s="309"/>
      <c r="J398" s="309"/>
      <c r="K398" s="309"/>
      <c r="L398" s="309"/>
      <c r="M398" s="309"/>
      <c r="N398" s="309"/>
    </row>
    <row r="399" spans="1:14" ht="14.9" customHeight="1" x14ac:dyDescent="0.35">
      <c r="A399" s="310"/>
      <c r="B399" s="310"/>
      <c r="E399" s="310"/>
      <c r="F399" s="413"/>
      <c r="G399" s="309"/>
      <c r="H399" s="309"/>
      <c r="I399" s="309"/>
      <c r="J399" s="309"/>
      <c r="K399" s="309"/>
      <c r="L399" s="309"/>
      <c r="M399" s="309"/>
      <c r="N399" s="309"/>
    </row>
    <row r="400" spans="1:14" ht="14.9" customHeight="1" x14ac:dyDescent="0.35">
      <c r="A400" s="310"/>
      <c r="B400" s="310"/>
      <c r="E400" s="310"/>
      <c r="F400" s="413"/>
      <c r="G400" s="309"/>
      <c r="H400" s="309"/>
      <c r="I400" s="309"/>
      <c r="J400" s="309"/>
      <c r="K400" s="309"/>
      <c r="L400" s="309"/>
      <c r="M400" s="309"/>
      <c r="N400" s="309"/>
    </row>
    <row r="401" spans="1:14" ht="14.9" customHeight="1" x14ac:dyDescent="0.35">
      <c r="A401" s="310"/>
      <c r="B401" s="310"/>
      <c r="E401" s="310"/>
      <c r="F401" s="413"/>
      <c r="G401" s="309"/>
      <c r="H401" s="309"/>
      <c r="I401" s="309"/>
      <c r="J401" s="309"/>
      <c r="K401" s="309"/>
      <c r="L401" s="309"/>
      <c r="M401" s="309"/>
      <c r="N401" s="309"/>
    </row>
    <row r="402" spans="1:14" ht="14.9" customHeight="1" x14ac:dyDescent="0.35">
      <c r="A402" s="310"/>
      <c r="B402" s="310"/>
      <c r="E402" s="310"/>
      <c r="F402" s="413"/>
      <c r="G402" s="309"/>
      <c r="H402" s="309"/>
      <c r="I402" s="309"/>
      <c r="J402" s="309"/>
      <c r="K402" s="309"/>
      <c r="L402" s="309"/>
      <c r="M402" s="309"/>
      <c r="N402" s="309"/>
    </row>
    <row r="403" spans="1:14" ht="14.9" customHeight="1" x14ac:dyDescent="0.35">
      <c r="A403" s="310"/>
      <c r="B403" s="310"/>
      <c r="E403" s="310"/>
      <c r="F403" s="413"/>
      <c r="G403" s="309"/>
      <c r="H403" s="309"/>
      <c r="I403" s="309"/>
      <c r="J403" s="309"/>
      <c r="K403" s="309"/>
      <c r="L403" s="309"/>
      <c r="M403" s="309"/>
      <c r="N403" s="309"/>
    </row>
    <row r="404" spans="1:14" ht="14.9" customHeight="1" x14ac:dyDescent="0.35">
      <c r="A404" s="310"/>
      <c r="B404" s="310"/>
      <c r="E404" s="310"/>
      <c r="F404" s="413"/>
      <c r="G404" s="309"/>
      <c r="H404" s="309"/>
      <c r="I404" s="309"/>
      <c r="J404" s="309"/>
      <c r="K404" s="309"/>
      <c r="L404" s="309"/>
      <c r="M404" s="309"/>
      <c r="N404" s="309"/>
    </row>
    <row r="405" spans="1:14" ht="14.9" customHeight="1" x14ac:dyDescent="0.35">
      <c r="A405" s="310"/>
      <c r="B405" s="310"/>
      <c r="E405" s="310"/>
      <c r="F405" s="413"/>
      <c r="G405" s="309"/>
      <c r="H405" s="309"/>
      <c r="I405" s="309"/>
      <c r="J405" s="309"/>
      <c r="K405" s="309"/>
      <c r="L405" s="309"/>
      <c r="M405" s="309"/>
      <c r="N405" s="309"/>
    </row>
    <row r="406" spans="1:14" ht="14.9" customHeight="1" x14ac:dyDescent="0.35">
      <c r="A406" s="310"/>
      <c r="B406" s="310"/>
      <c r="E406" s="310"/>
      <c r="F406" s="413"/>
      <c r="G406" s="309"/>
      <c r="H406" s="309"/>
      <c r="I406" s="309"/>
      <c r="J406" s="309"/>
      <c r="K406" s="309"/>
      <c r="L406" s="309"/>
      <c r="M406" s="309"/>
      <c r="N406" s="309"/>
    </row>
    <row r="407" spans="1:14" ht="14.9" customHeight="1" x14ac:dyDescent="0.35">
      <c r="A407" s="310"/>
      <c r="B407" s="310"/>
      <c r="E407" s="310"/>
      <c r="F407" s="413"/>
      <c r="G407" s="309"/>
      <c r="H407" s="309"/>
      <c r="I407" s="309"/>
      <c r="J407" s="309"/>
      <c r="K407" s="309"/>
      <c r="L407" s="309"/>
      <c r="M407" s="309"/>
      <c r="N407" s="309"/>
    </row>
    <row r="408" spans="1:14" ht="14.9" customHeight="1" x14ac:dyDescent="0.35">
      <c r="A408" s="310"/>
      <c r="B408" s="310"/>
      <c r="E408" s="310"/>
      <c r="F408" s="413"/>
      <c r="G408" s="309"/>
      <c r="H408" s="309"/>
      <c r="I408" s="309"/>
      <c r="J408" s="309"/>
      <c r="K408" s="309"/>
      <c r="L408" s="309"/>
      <c r="M408" s="309"/>
      <c r="N408" s="309"/>
    </row>
    <row r="409" spans="1:14" ht="14.9" customHeight="1" x14ac:dyDescent="0.35">
      <c r="A409" s="310"/>
      <c r="B409" s="310"/>
      <c r="E409" s="310"/>
      <c r="F409" s="413"/>
      <c r="G409" s="309"/>
      <c r="H409" s="309"/>
      <c r="I409" s="309"/>
      <c r="J409" s="309"/>
      <c r="K409" s="309"/>
      <c r="L409" s="309"/>
      <c r="M409" s="309"/>
      <c r="N409" s="309"/>
    </row>
    <row r="410" spans="1:14" ht="14.9" customHeight="1" x14ac:dyDescent="0.35">
      <c r="A410" s="310"/>
      <c r="B410" s="310"/>
      <c r="E410" s="310"/>
      <c r="F410" s="413"/>
      <c r="G410" s="309"/>
      <c r="H410" s="309"/>
      <c r="I410" s="309"/>
      <c r="J410" s="309"/>
      <c r="K410" s="309"/>
      <c r="L410" s="309"/>
      <c r="M410" s="309"/>
      <c r="N410" s="309"/>
    </row>
    <row r="411" spans="1:14" ht="14.9" customHeight="1" x14ac:dyDescent="0.35">
      <c r="A411" s="310"/>
      <c r="B411" s="310"/>
      <c r="E411" s="310"/>
      <c r="F411" s="413"/>
      <c r="G411" s="309"/>
      <c r="H411" s="309"/>
      <c r="I411" s="309"/>
      <c r="J411" s="309"/>
      <c r="K411" s="309"/>
      <c r="L411" s="309"/>
      <c r="M411" s="309"/>
      <c r="N411" s="309"/>
    </row>
    <row r="412" spans="1:14" ht="14.9" customHeight="1" x14ac:dyDescent="0.35">
      <c r="A412" s="310"/>
      <c r="B412" s="310"/>
      <c r="E412" s="310"/>
      <c r="F412" s="413"/>
      <c r="G412" s="309"/>
      <c r="H412" s="309"/>
      <c r="I412" s="309"/>
      <c r="J412" s="309"/>
      <c r="K412" s="309"/>
      <c r="L412" s="309"/>
      <c r="M412" s="309"/>
      <c r="N412" s="309"/>
    </row>
    <row r="413" spans="1:14" ht="14.9" customHeight="1" x14ac:dyDescent="0.35">
      <c r="A413" s="310"/>
      <c r="B413" s="310"/>
      <c r="E413" s="310"/>
      <c r="F413" s="413"/>
      <c r="G413" s="309"/>
      <c r="H413" s="309"/>
      <c r="I413" s="309"/>
      <c r="J413" s="309"/>
      <c r="K413" s="309"/>
      <c r="L413" s="309"/>
      <c r="M413" s="309"/>
      <c r="N413" s="309"/>
    </row>
    <row r="414" spans="1:14" ht="14.9" customHeight="1" x14ac:dyDescent="0.35">
      <c r="A414" s="310"/>
      <c r="B414" s="310"/>
      <c r="E414" s="310"/>
      <c r="F414" s="413"/>
      <c r="G414" s="309"/>
      <c r="H414" s="309"/>
      <c r="I414" s="309"/>
      <c r="J414" s="309"/>
      <c r="K414" s="309"/>
      <c r="L414" s="309"/>
      <c r="M414" s="309"/>
      <c r="N414" s="309"/>
    </row>
    <row r="415" spans="1:14" ht="14.9" customHeight="1" x14ac:dyDescent="0.35">
      <c r="A415" s="310"/>
      <c r="B415" s="310"/>
      <c r="E415" s="310"/>
      <c r="F415" s="413"/>
      <c r="G415" s="309"/>
      <c r="H415" s="309"/>
      <c r="I415" s="309"/>
      <c r="J415" s="309"/>
      <c r="K415" s="309"/>
      <c r="L415" s="309"/>
      <c r="M415" s="309"/>
      <c r="N415" s="309"/>
    </row>
    <row r="416" spans="1:14" ht="14.9" customHeight="1" x14ac:dyDescent="0.35">
      <c r="A416" s="310"/>
      <c r="B416" s="310"/>
      <c r="E416" s="310"/>
      <c r="F416" s="413"/>
      <c r="G416" s="309"/>
      <c r="H416" s="309"/>
      <c r="I416" s="309"/>
      <c r="J416" s="309"/>
      <c r="K416" s="309"/>
      <c r="L416" s="309"/>
      <c r="M416" s="309"/>
      <c r="N416" s="309"/>
    </row>
    <row r="417" spans="1:14" ht="14.9" customHeight="1" x14ac:dyDescent="0.35">
      <c r="A417" s="310"/>
      <c r="B417" s="310"/>
      <c r="E417" s="310"/>
      <c r="F417" s="413"/>
      <c r="G417" s="309"/>
      <c r="H417" s="309"/>
      <c r="I417" s="309"/>
      <c r="J417" s="309"/>
      <c r="K417" s="309"/>
      <c r="L417" s="309"/>
      <c r="M417" s="309"/>
      <c r="N417" s="309"/>
    </row>
    <row r="418" spans="1:14" ht="14.9" customHeight="1" x14ac:dyDescent="0.35">
      <c r="A418" s="310"/>
      <c r="B418" s="310"/>
      <c r="E418" s="310"/>
      <c r="F418" s="413"/>
      <c r="G418" s="309"/>
      <c r="H418" s="309"/>
      <c r="I418" s="309"/>
      <c r="J418" s="309"/>
      <c r="K418" s="309"/>
      <c r="L418" s="309"/>
      <c r="M418" s="309"/>
      <c r="N418" s="309"/>
    </row>
    <row r="419" spans="1:14" ht="14.9" customHeight="1" x14ac:dyDescent="0.35">
      <c r="A419" s="310"/>
      <c r="B419" s="310"/>
      <c r="E419" s="310"/>
      <c r="F419" s="413"/>
      <c r="G419" s="309"/>
      <c r="H419" s="309"/>
      <c r="I419" s="309"/>
      <c r="J419" s="309"/>
      <c r="K419" s="309"/>
      <c r="L419" s="309"/>
      <c r="M419" s="309"/>
      <c r="N419" s="309"/>
    </row>
    <row r="420" spans="1:14" ht="14.9" customHeight="1" x14ac:dyDescent="0.35">
      <c r="A420" s="310"/>
      <c r="B420" s="310"/>
      <c r="E420" s="310"/>
      <c r="F420" s="413"/>
      <c r="G420" s="309"/>
      <c r="H420" s="309"/>
      <c r="I420" s="309"/>
      <c r="J420" s="309"/>
      <c r="K420" s="309"/>
      <c r="L420" s="309"/>
      <c r="M420" s="309"/>
      <c r="N420" s="309"/>
    </row>
    <row r="421" spans="1:14" ht="14.9" customHeight="1" x14ac:dyDescent="0.35">
      <c r="A421" s="310"/>
      <c r="B421" s="310"/>
      <c r="E421" s="310"/>
      <c r="F421" s="413"/>
      <c r="G421" s="309"/>
      <c r="H421" s="309"/>
      <c r="I421" s="309"/>
      <c r="J421" s="309"/>
      <c r="K421" s="309"/>
      <c r="L421" s="309"/>
      <c r="M421" s="309"/>
      <c r="N421" s="309"/>
    </row>
    <row r="422" spans="1:14" ht="14.9" customHeight="1" x14ac:dyDescent="0.35">
      <c r="A422" s="310"/>
      <c r="B422" s="310"/>
      <c r="E422" s="310"/>
      <c r="F422" s="413"/>
      <c r="G422" s="309"/>
      <c r="H422" s="309"/>
      <c r="I422" s="309"/>
      <c r="J422" s="309"/>
      <c r="K422" s="309"/>
      <c r="L422" s="309"/>
      <c r="M422" s="309"/>
      <c r="N422" s="309"/>
    </row>
    <row r="423" spans="1:14" ht="14.9" customHeight="1" x14ac:dyDescent="0.35">
      <c r="A423" s="310"/>
      <c r="B423" s="310"/>
      <c r="E423" s="310"/>
      <c r="F423" s="413"/>
      <c r="G423" s="309"/>
      <c r="H423" s="309"/>
      <c r="I423" s="309"/>
      <c r="J423" s="309"/>
      <c r="K423" s="309"/>
      <c r="L423" s="309"/>
      <c r="M423" s="309"/>
      <c r="N423" s="309"/>
    </row>
    <row r="424" spans="1:14" ht="14.9" customHeight="1" x14ac:dyDescent="0.35">
      <c r="A424" s="310"/>
      <c r="B424" s="310"/>
      <c r="E424" s="310"/>
      <c r="F424" s="413"/>
      <c r="G424" s="309"/>
      <c r="H424" s="309"/>
      <c r="I424" s="309"/>
      <c r="J424" s="309"/>
      <c r="K424" s="309"/>
      <c r="L424" s="309"/>
      <c r="M424" s="309"/>
      <c r="N424" s="309"/>
    </row>
    <row r="425" spans="1:14" ht="14.9" customHeight="1" x14ac:dyDescent="0.35">
      <c r="A425" s="310"/>
      <c r="B425" s="310"/>
      <c r="E425" s="310"/>
      <c r="F425" s="413"/>
      <c r="G425" s="309"/>
      <c r="H425" s="309"/>
      <c r="I425" s="309"/>
      <c r="J425" s="309"/>
      <c r="K425" s="309"/>
      <c r="L425" s="309"/>
      <c r="M425" s="309"/>
      <c r="N425" s="309"/>
    </row>
    <row r="426" spans="1:14" ht="14.9" customHeight="1" x14ac:dyDescent="0.35">
      <c r="A426" s="310"/>
      <c r="B426" s="310"/>
      <c r="E426" s="310"/>
      <c r="F426" s="413"/>
      <c r="G426" s="309"/>
      <c r="H426" s="309"/>
      <c r="I426" s="309"/>
      <c r="J426" s="309"/>
      <c r="K426" s="310"/>
      <c r="L426" s="310"/>
      <c r="M426" s="309"/>
      <c r="N426" s="310"/>
    </row>
    <row r="427" spans="1:14" ht="14.9" customHeight="1" x14ac:dyDescent="0.35">
      <c r="A427" s="310"/>
      <c r="B427" s="310"/>
      <c r="E427" s="310"/>
      <c r="F427" s="413"/>
      <c r="G427" s="309"/>
      <c r="H427" s="309"/>
      <c r="I427" s="309"/>
      <c r="J427" s="309"/>
      <c r="K427" s="310"/>
      <c r="L427" s="310"/>
      <c r="M427" s="309"/>
      <c r="N427" s="310"/>
    </row>
    <row r="428" spans="1:14" ht="14.9" customHeight="1" x14ac:dyDescent="0.35">
      <c r="A428" s="310"/>
      <c r="B428" s="310"/>
      <c r="E428" s="310"/>
      <c r="F428" s="413"/>
      <c r="G428" s="309"/>
      <c r="H428" s="309"/>
      <c r="I428" s="309"/>
      <c r="J428" s="309"/>
      <c r="K428" s="310"/>
      <c r="L428" s="310"/>
      <c r="M428" s="309"/>
      <c r="N428" s="310"/>
    </row>
    <row r="429" spans="1:14" ht="14.9" customHeight="1" x14ac:dyDescent="0.35">
      <c r="A429" s="310"/>
      <c r="B429" s="310"/>
      <c r="E429" s="310"/>
      <c r="F429" s="413"/>
      <c r="G429" s="309"/>
      <c r="H429" s="309"/>
      <c r="I429" s="309"/>
      <c r="J429" s="309"/>
      <c r="K429" s="310"/>
      <c r="L429" s="310"/>
      <c r="M429" s="309"/>
      <c r="N429" s="310"/>
    </row>
    <row r="430" spans="1:14" ht="14.9" customHeight="1" x14ac:dyDescent="0.35">
      <c r="A430" s="310"/>
      <c r="B430" s="310"/>
      <c r="E430" s="310"/>
      <c r="F430" s="413"/>
      <c r="G430" s="309"/>
      <c r="H430" s="309"/>
      <c r="I430" s="309"/>
      <c r="J430" s="309"/>
      <c r="K430" s="310"/>
      <c r="L430" s="310"/>
      <c r="M430" s="309"/>
      <c r="N430" s="310"/>
    </row>
    <row r="431" spans="1:14" ht="14.9" customHeight="1" x14ac:dyDescent="0.35">
      <c r="A431" s="310"/>
      <c r="B431" s="310"/>
      <c r="E431" s="310"/>
      <c r="F431" s="413"/>
      <c r="G431" s="309"/>
      <c r="H431" s="309"/>
      <c r="I431" s="309"/>
      <c r="J431" s="309"/>
      <c r="K431" s="310"/>
      <c r="L431" s="310"/>
      <c r="M431" s="309"/>
      <c r="N431" s="310"/>
    </row>
    <row r="432" spans="1:14" ht="14.9" customHeight="1" x14ac:dyDescent="0.35">
      <c r="A432" s="310"/>
      <c r="B432" s="310"/>
      <c r="E432" s="310"/>
      <c r="F432" s="413"/>
      <c r="G432" s="309"/>
      <c r="H432" s="309"/>
      <c r="I432" s="309"/>
      <c r="J432" s="309"/>
      <c r="K432" s="310"/>
      <c r="L432" s="310"/>
      <c r="M432" s="309"/>
      <c r="N432" s="310"/>
    </row>
    <row r="433" spans="1:14" ht="14.9" customHeight="1" x14ac:dyDescent="0.35">
      <c r="A433" s="310"/>
      <c r="B433" s="310"/>
      <c r="E433" s="310"/>
      <c r="F433" s="413"/>
      <c r="G433" s="309"/>
      <c r="H433" s="309"/>
      <c r="I433" s="309"/>
      <c r="J433" s="309"/>
      <c r="K433" s="310"/>
      <c r="L433" s="310"/>
      <c r="M433" s="309"/>
      <c r="N433" s="310"/>
    </row>
    <row r="434" spans="1:14" ht="14.9" customHeight="1" x14ac:dyDescent="0.35">
      <c r="A434" s="310"/>
      <c r="B434" s="310"/>
      <c r="E434" s="310"/>
      <c r="F434" s="413"/>
      <c r="G434" s="309"/>
      <c r="H434" s="309"/>
      <c r="I434" s="309"/>
      <c r="J434" s="309"/>
      <c r="K434" s="310"/>
      <c r="L434" s="310"/>
      <c r="M434" s="309"/>
      <c r="N434" s="310"/>
    </row>
    <row r="435" spans="1:14" ht="14.9" customHeight="1" x14ac:dyDescent="0.35">
      <c r="A435" s="310"/>
      <c r="B435" s="310"/>
      <c r="E435" s="310"/>
      <c r="F435" s="413"/>
      <c r="G435" s="309"/>
      <c r="H435" s="309"/>
      <c r="I435" s="309"/>
      <c r="J435" s="309"/>
      <c r="K435" s="310"/>
      <c r="L435" s="310"/>
      <c r="M435" s="309"/>
      <c r="N435" s="310"/>
    </row>
    <row r="436" spans="1:14" ht="14.9" customHeight="1" x14ac:dyDescent="0.35">
      <c r="A436" s="310"/>
      <c r="B436" s="310"/>
      <c r="E436" s="310"/>
      <c r="F436" s="413"/>
      <c r="G436" s="309"/>
      <c r="H436" s="309"/>
      <c r="I436" s="309"/>
      <c r="J436" s="309"/>
      <c r="K436" s="310"/>
      <c r="L436" s="310"/>
      <c r="M436" s="309"/>
      <c r="N436" s="310"/>
    </row>
    <row r="437" spans="1:14" ht="14.9" customHeight="1" x14ac:dyDescent="0.35">
      <c r="A437" s="310"/>
      <c r="B437" s="310"/>
      <c r="E437" s="310"/>
      <c r="F437" s="413"/>
      <c r="G437" s="309"/>
      <c r="H437" s="309"/>
      <c r="I437" s="309"/>
      <c r="J437" s="309"/>
      <c r="K437" s="310"/>
      <c r="L437" s="310"/>
      <c r="M437" s="309"/>
      <c r="N437" s="310"/>
    </row>
    <row r="438" spans="1:14" ht="14.9" customHeight="1" x14ac:dyDescent="0.35">
      <c r="A438" s="310"/>
      <c r="B438" s="310"/>
      <c r="E438" s="310"/>
      <c r="F438" s="413"/>
      <c r="G438" s="309"/>
      <c r="H438" s="309"/>
      <c r="I438" s="309"/>
      <c r="J438" s="309"/>
      <c r="K438" s="310"/>
      <c r="L438" s="310"/>
      <c r="M438" s="309"/>
      <c r="N438" s="310"/>
    </row>
    <row r="439" spans="1:14" ht="14.9" customHeight="1" x14ac:dyDescent="0.35">
      <c r="A439" s="310"/>
      <c r="B439" s="310"/>
      <c r="E439" s="310"/>
      <c r="F439" s="413"/>
      <c r="G439" s="309"/>
      <c r="H439" s="309"/>
      <c r="I439" s="309"/>
      <c r="J439" s="309"/>
      <c r="K439" s="310"/>
      <c r="L439" s="310"/>
      <c r="M439" s="309"/>
      <c r="N439" s="310"/>
    </row>
    <row r="440" spans="1:14" ht="14.9" customHeight="1" x14ac:dyDescent="0.35">
      <c r="A440" s="310"/>
      <c r="B440" s="310"/>
      <c r="E440" s="310"/>
      <c r="F440" s="413"/>
      <c r="G440" s="309"/>
      <c r="H440" s="309"/>
      <c r="I440" s="309"/>
      <c r="J440" s="309"/>
      <c r="K440" s="310"/>
      <c r="L440" s="310"/>
      <c r="M440" s="309"/>
      <c r="N440" s="310"/>
    </row>
    <row r="441" spans="1:14" ht="14.9" customHeight="1" x14ac:dyDescent="0.35">
      <c r="A441" s="310"/>
      <c r="B441" s="310"/>
      <c r="E441" s="310"/>
      <c r="F441" s="413"/>
      <c r="G441" s="309"/>
      <c r="H441" s="309"/>
      <c r="I441" s="309"/>
      <c r="J441" s="309"/>
      <c r="K441" s="310"/>
      <c r="L441" s="310"/>
      <c r="M441" s="309"/>
      <c r="N441" s="310"/>
    </row>
    <row r="442" spans="1:14" ht="14.9" customHeight="1" x14ac:dyDescent="0.35">
      <c r="A442" s="310"/>
      <c r="B442" s="310"/>
      <c r="E442" s="310"/>
      <c r="F442" s="413"/>
      <c r="G442" s="309"/>
      <c r="H442" s="309"/>
      <c r="I442" s="309"/>
      <c r="J442" s="309"/>
      <c r="K442" s="310"/>
      <c r="L442" s="310"/>
      <c r="M442" s="309"/>
      <c r="N442" s="310"/>
    </row>
    <row r="443" spans="1:14" ht="14.9" customHeight="1" x14ac:dyDescent="0.35">
      <c r="A443" s="310"/>
      <c r="B443" s="310"/>
      <c r="E443" s="310"/>
      <c r="F443" s="413"/>
      <c r="G443" s="309"/>
      <c r="H443" s="309"/>
      <c r="I443" s="309"/>
      <c r="J443" s="309"/>
      <c r="K443" s="310"/>
      <c r="L443" s="310"/>
      <c r="M443" s="309"/>
      <c r="N443" s="310"/>
    </row>
    <row r="444" spans="1:14" ht="14.9" customHeight="1" x14ac:dyDescent="0.35">
      <c r="A444" s="310"/>
      <c r="B444" s="310"/>
      <c r="E444" s="310"/>
      <c r="F444" s="413"/>
      <c r="G444" s="309"/>
      <c r="H444" s="309"/>
      <c r="I444" s="309"/>
      <c r="J444" s="309"/>
      <c r="K444" s="310"/>
      <c r="L444" s="310"/>
      <c r="M444" s="309"/>
      <c r="N444" s="310"/>
    </row>
    <row r="445" spans="1:14" ht="14.9" customHeight="1" x14ac:dyDescent="0.35">
      <c r="A445" s="310"/>
      <c r="B445" s="310"/>
      <c r="E445" s="310"/>
      <c r="F445" s="413"/>
      <c r="G445" s="309"/>
      <c r="H445" s="309"/>
      <c r="I445" s="309"/>
      <c r="J445" s="309"/>
      <c r="K445" s="310"/>
      <c r="L445" s="310"/>
      <c r="M445" s="309"/>
      <c r="N445" s="310"/>
    </row>
    <row r="446" spans="1:14" ht="14.9" customHeight="1" x14ac:dyDescent="0.35">
      <c r="A446" s="310"/>
      <c r="B446" s="310"/>
      <c r="E446" s="310"/>
      <c r="F446" s="413"/>
      <c r="G446" s="309"/>
      <c r="H446" s="309"/>
      <c r="I446" s="309"/>
      <c r="J446" s="309"/>
      <c r="K446" s="310"/>
      <c r="L446" s="310"/>
      <c r="M446" s="309"/>
      <c r="N446" s="310"/>
    </row>
    <row r="447" spans="1:14" ht="14.9" customHeight="1" x14ac:dyDescent="0.35">
      <c r="A447" s="310"/>
      <c r="B447" s="310"/>
      <c r="E447" s="310"/>
      <c r="F447" s="413"/>
      <c r="G447" s="309"/>
      <c r="H447" s="309"/>
      <c r="I447" s="309"/>
      <c r="J447" s="309"/>
      <c r="K447" s="310"/>
      <c r="L447" s="310"/>
      <c r="M447" s="309"/>
      <c r="N447" s="310"/>
    </row>
    <row r="448" spans="1:14" ht="14.9" customHeight="1" x14ac:dyDescent="0.35">
      <c r="A448" s="310"/>
      <c r="B448" s="310"/>
      <c r="E448" s="310"/>
      <c r="F448" s="413"/>
      <c r="G448" s="309"/>
      <c r="H448" s="309"/>
      <c r="I448" s="309"/>
      <c r="J448" s="309"/>
      <c r="K448" s="310"/>
      <c r="L448" s="310"/>
      <c r="M448" s="309"/>
      <c r="N448" s="310"/>
    </row>
    <row r="449" spans="1:14" ht="14.9" customHeight="1" x14ac:dyDescent="0.35">
      <c r="A449" s="310"/>
      <c r="B449" s="310"/>
      <c r="E449" s="310"/>
      <c r="F449" s="413"/>
      <c r="G449" s="309"/>
      <c r="H449" s="309"/>
      <c r="I449" s="309"/>
      <c r="J449" s="309"/>
      <c r="K449" s="310"/>
      <c r="L449" s="310"/>
      <c r="M449" s="309"/>
      <c r="N449" s="310"/>
    </row>
    <row r="450" spans="1:14" ht="14.9" customHeight="1" x14ac:dyDescent="0.35">
      <c r="A450" s="310"/>
      <c r="B450" s="310"/>
      <c r="E450" s="310"/>
      <c r="F450" s="413"/>
      <c r="G450" s="309"/>
      <c r="H450" s="309"/>
      <c r="I450" s="309"/>
      <c r="J450" s="309"/>
      <c r="K450" s="310"/>
      <c r="L450" s="310"/>
      <c r="M450" s="309"/>
      <c r="N450" s="310"/>
    </row>
    <row r="451" spans="1:14" ht="14.9" customHeight="1" x14ac:dyDescent="0.35">
      <c r="A451" s="310"/>
      <c r="B451" s="310"/>
      <c r="E451" s="310"/>
      <c r="F451" s="413"/>
      <c r="G451" s="309"/>
      <c r="H451" s="309"/>
      <c r="I451" s="309"/>
      <c r="J451" s="309"/>
      <c r="K451" s="310"/>
      <c r="L451" s="310"/>
      <c r="M451" s="309"/>
      <c r="N451" s="310"/>
    </row>
    <row r="452" spans="1:14" ht="14.9" customHeight="1" x14ac:dyDescent="0.35">
      <c r="A452" s="310"/>
      <c r="B452" s="310"/>
      <c r="E452" s="310"/>
      <c r="F452" s="413"/>
      <c r="G452" s="309"/>
      <c r="H452" s="309"/>
      <c r="I452" s="309"/>
      <c r="J452" s="309"/>
      <c r="K452" s="310"/>
      <c r="L452" s="310"/>
      <c r="M452" s="309"/>
      <c r="N452" s="310"/>
    </row>
    <row r="453" spans="1:14" ht="14.9" customHeight="1" x14ac:dyDescent="0.35">
      <c r="A453" s="310"/>
      <c r="B453" s="310"/>
      <c r="E453" s="310"/>
      <c r="F453" s="413"/>
      <c r="G453" s="309"/>
      <c r="H453" s="309"/>
      <c r="I453" s="309"/>
      <c r="J453" s="309"/>
      <c r="K453" s="310"/>
      <c r="L453" s="310"/>
      <c r="M453" s="309"/>
      <c r="N453" s="310"/>
    </row>
    <row r="454" spans="1:14" ht="14.9" customHeight="1" x14ac:dyDescent="0.35">
      <c r="A454" s="310"/>
      <c r="B454" s="310"/>
      <c r="E454" s="310"/>
      <c r="F454" s="413"/>
      <c r="G454" s="309"/>
      <c r="H454" s="309"/>
      <c r="I454" s="309"/>
      <c r="J454" s="309"/>
      <c r="K454" s="310"/>
      <c r="L454" s="310"/>
      <c r="M454" s="309"/>
      <c r="N454" s="310"/>
    </row>
    <row r="455" spans="1:14" ht="14.9" customHeight="1" x14ac:dyDescent="0.35">
      <c r="A455" s="310"/>
      <c r="B455" s="310"/>
      <c r="E455" s="310"/>
      <c r="F455" s="413"/>
      <c r="G455" s="309"/>
      <c r="H455" s="309"/>
      <c r="I455" s="309"/>
      <c r="J455" s="309"/>
      <c r="K455" s="310"/>
      <c r="L455" s="310"/>
      <c r="M455" s="309"/>
      <c r="N455" s="310"/>
    </row>
    <row r="456" spans="1:14" ht="14.9" customHeight="1" x14ac:dyDescent="0.35">
      <c r="A456" s="310"/>
      <c r="B456" s="310"/>
      <c r="E456" s="310"/>
      <c r="F456" s="413"/>
      <c r="G456" s="309"/>
      <c r="H456" s="309"/>
      <c r="I456" s="309"/>
      <c r="J456" s="309"/>
      <c r="K456" s="310"/>
      <c r="L456" s="310"/>
      <c r="M456" s="309"/>
      <c r="N456" s="310"/>
    </row>
    <row r="457" spans="1:14" ht="14.9" customHeight="1" x14ac:dyDescent="0.35">
      <c r="A457" s="310"/>
      <c r="B457" s="310"/>
      <c r="E457" s="310"/>
      <c r="F457" s="413"/>
      <c r="G457" s="309"/>
      <c r="H457" s="309"/>
      <c r="I457" s="309"/>
      <c r="J457" s="309"/>
      <c r="K457" s="310"/>
      <c r="L457" s="310"/>
      <c r="M457" s="309"/>
      <c r="N457" s="310"/>
    </row>
    <row r="458" spans="1:14" ht="14.9" customHeight="1" x14ac:dyDescent="0.35">
      <c r="A458" s="310"/>
      <c r="B458" s="310"/>
      <c r="M458" s="15"/>
    </row>
    <row r="459" spans="1:14" ht="14.9" customHeight="1" x14ac:dyDescent="0.35">
      <c r="A459" s="310"/>
      <c r="B459" s="310"/>
      <c r="M459" s="15"/>
    </row>
    <row r="460" spans="1:14" ht="14.9" customHeight="1" x14ac:dyDescent="0.35">
      <c r="A460" s="310"/>
      <c r="B460" s="310"/>
      <c r="M460" s="15"/>
    </row>
    <row r="461" spans="1:14" ht="14.9" customHeight="1" x14ac:dyDescent="0.35">
      <c r="A461" s="310"/>
      <c r="B461" s="310"/>
      <c r="M461" s="15"/>
    </row>
    <row r="462" spans="1:14" ht="14.9" customHeight="1" x14ac:dyDescent="0.35">
      <c r="A462" s="310"/>
      <c r="B462" s="310"/>
      <c r="M462" s="15"/>
    </row>
    <row r="463" spans="1:14" ht="14.9" customHeight="1" x14ac:dyDescent="0.35">
      <c r="A463" s="310"/>
      <c r="B463" s="310"/>
      <c r="M463" s="15"/>
    </row>
    <row r="464" spans="1:14" ht="14.9" customHeight="1" x14ac:dyDescent="0.35">
      <c r="A464" s="310"/>
      <c r="B464" s="310"/>
      <c r="M464" s="15"/>
    </row>
    <row r="465" spans="1:13" ht="14.9" customHeight="1" x14ac:dyDescent="0.35">
      <c r="A465" s="310"/>
      <c r="B465" s="310"/>
      <c r="M465" s="15"/>
    </row>
    <row r="466" spans="1:13" ht="14.9" customHeight="1" x14ac:dyDescent="0.35">
      <c r="A466" s="310"/>
      <c r="B466" s="310"/>
      <c r="M466" s="15"/>
    </row>
    <row r="467" spans="1:13" ht="14.9" customHeight="1" x14ac:dyDescent="0.35">
      <c r="A467" s="310"/>
      <c r="B467" s="310"/>
      <c r="M467" s="15"/>
    </row>
    <row r="468" spans="1:13" ht="14.9" customHeight="1" x14ac:dyDescent="0.35">
      <c r="A468" s="310"/>
      <c r="B468" s="310"/>
      <c r="M468" s="15"/>
    </row>
    <row r="469" spans="1:13" ht="14.9" customHeight="1" x14ac:dyDescent="0.35">
      <c r="A469" s="310"/>
      <c r="B469" s="310"/>
      <c r="M469" s="15"/>
    </row>
    <row r="470" spans="1:13" ht="14.9" customHeight="1" x14ac:dyDescent="0.35">
      <c r="A470" s="310"/>
      <c r="B470" s="310"/>
      <c r="M470" s="15"/>
    </row>
    <row r="471" spans="1:13" ht="14.9" customHeight="1" x14ac:dyDescent="0.35">
      <c r="A471" s="310"/>
      <c r="B471" s="310"/>
      <c r="M471" s="15"/>
    </row>
    <row r="472" spans="1:13" ht="14.9" customHeight="1" x14ac:dyDescent="0.35">
      <c r="A472" s="310"/>
      <c r="B472" s="310"/>
      <c r="M472" s="15"/>
    </row>
    <row r="473" spans="1:13" ht="14.9" customHeight="1" x14ac:dyDescent="0.35">
      <c r="A473" s="310"/>
      <c r="B473" s="310"/>
      <c r="M473" s="15"/>
    </row>
    <row r="474" spans="1:13" ht="14.9" customHeight="1" x14ac:dyDescent="0.35">
      <c r="A474" s="310"/>
      <c r="B474" s="310"/>
      <c r="M474" s="15"/>
    </row>
    <row r="475" spans="1:13" ht="14.9" customHeight="1" x14ac:dyDescent="0.35">
      <c r="A475" s="310"/>
      <c r="B475" s="310"/>
      <c r="M475" s="15"/>
    </row>
    <row r="476" spans="1:13" ht="14.9" customHeight="1" x14ac:dyDescent="0.35">
      <c r="A476" s="310"/>
      <c r="B476" s="310"/>
      <c r="M476" s="15"/>
    </row>
    <row r="477" spans="1:13" ht="14.9" customHeight="1" x14ac:dyDescent="0.35">
      <c r="A477" s="310"/>
      <c r="B477" s="310"/>
      <c r="M477" s="15"/>
    </row>
    <row r="478" spans="1:13" ht="14.9" customHeight="1" x14ac:dyDescent="0.35">
      <c r="A478" s="310"/>
      <c r="B478" s="310"/>
      <c r="M478" s="15"/>
    </row>
    <row r="479" spans="1:13" ht="14.9" customHeight="1" x14ac:dyDescent="0.35">
      <c r="A479" s="310"/>
      <c r="B479" s="310"/>
      <c r="M479" s="15"/>
    </row>
    <row r="480" spans="1:13" ht="14.9" customHeight="1" x14ac:dyDescent="0.35">
      <c r="A480" s="310"/>
      <c r="B480" s="310"/>
      <c r="M480" s="15"/>
    </row>
    <row r="481" spans="1:13" ht="14.9" customHeight="1" x14ac:dyDescent="0.35">
      <c r="A481" s="310"/>
      <c r="B481" s="310"/>
      <c r="M481" s="15"/>
    </row>
    <row r="482" spans="1:13" ht="14.9" customHeight="1" x14ac:dyDescent="0.35">
      <c r="A482" s="310"/>
      <c r="B482" s="310"/>
      <c r="M482" s="15"/>
    </row>
    <row r="483" spans="1:13" ht="14.9" customHeight="1" x14ac:dyDescent="0.35">
      <c r="A483" s="310"/>
      <c r="B483" s="310"/>
      <c r="M483" s="15"/>
    </row>
    <row r="484" spans="1:13" ht="14.9" customHeight="1" x14ac:dyDescent="0.35">
      <c r="A484" s="310"/>
      <c r="B484" s="310"/>
      <c r="M484" s="15"/>
    </row>
    <row r="485" spans="1:13" ht="14.9" customHeight="1" x14ac:dyDescent="0.35">
      <c r="A485" s="310"/>
      <c r="B485" s="310"/>
    </row>
    <row r="486" spans="1:13" ht="14.9" customHeight="1" x14ac:dyDescent="0.35">
      <c r="A486" s="310"/>
      <c r="B486" s="310"/>
    </row>
    <row r="487" spans="1:13" ht="14.9" customHeight="1" x14ac:dyDescent="0.35">
      <c r="A487" s="310"/>
      <c r="B487" s="310"/>
    </row>
    <row r="488" spans="1:13" ht="14.9" customHeight="1" x14ac:dyDescent="0.35">
      <c r="A488" s="310"/>
      <c r="B488" s="310"/>
    </row>
    <row r="489" spans="1:13" ht="14.9" customHeight="1" x14ac:dyDescent="0.35">
      <c r="A489" s="310"/>
      <c r="B489" s="310"/>
    </row>
    <row r="490" spans="1:13" ht="14.9" customHeight="1" x14ac:dyDescent="0.35">
      <c r="A490" s="310"/>
      <c r="B490" s="310"/>
    </row>
    <row r="491" spans="1:13" ht="14.9" customHeight="1" x14ac:dyDescent="0.35">
      <c r="A491" s="310"/>
      <c r="B491" s="310"/>
    </row>
    <row r="492" spans="1:13" ht="14.9" customHeight="1" x14ac:dyDescent="0.35">
      <c r="A492" s="310"/>
      <c r="B492" s="310"/>
    </row>
    <row r="493" spans="1:13" ht="14.9" customHeight="1" x14ac:dyDescent="0.35">
      <c r="A493" s="310"/>
      <c r="B493" s="310"/>
    </row>
    <row r="494" spans="1:13" ht="14.9" customHeight="1" x14ac:dyDescent="0.35">
      <c r="A494" s="310"/>
      <c r="B494" s="310"/>
    </row>
    <row r="495" spans="1:13" ht="14.9" customHeight="1" x14ac:dyDescent="0.35">
      <c r="A495" s="310"/>
      <c r="B495" s="310"/>
    </row>
    <row r="496" spans="1:13" ht="14.9" customHeight="1" x14ac:dyDescent="0.35">
      <c r="A496" s="310"/>
      <c r="B496" s="310"/>
    </row>
    <row r="497" spans="1:2" ht="14.9" customHeight="1" x14ac:dyDescent="0.35">
      <c r="A497" s="310"/>
      <c r="B497" s="310"/>
    </row>
    <row r="498" spans="1:2" ht="14.9" customHeight="1" x14ac:dyDescent="0.35">
      <c r="A498" s="310"/>
      <c r="B498" s="310"/>
    </row>
    <row r="499" spans="1:2" ht="14.9" customHeight="1" x14ac:dyDescent="0.35">
      <c r="A499" s="310"/>
      <c r="B499" s="310"/>
    </row>
    <row r="500" spans="1:2" ht="14.9" customHeight="1" x14ac:dyDescent="0.35">
      <c r="A500" s="310"/>
      <c r="B500" s="310"/>
    </row>
    <row r="501" spans="1:2" ht="14.9" customHeight="1" x14ac:dyDescent="0.35">
      <c r="A501" s="310"/>
      <c r="B501" s="310"/>
    </row>
    <row r="502" spans="1:2" ht="14.9" customHeight="1" x14ac:dyDescent="0.35">
      <c r="A502" s="310"/>
      <c r="B502" s="310"/>
    </row>
    <row r="503" spans="1:2" ht="14.9" customHeight="1" x14ac:dyDescent="0.35">
      <c r="A503" s="310"/>
      <c r="B503" s="310"/>
    </row>
    <row r="504" spans="1:2" ht="14.9" customHeight="1" x14ac:dyDescent="0.35">
      <c r="A504" s="310"/>
      <c r="B504" s="310"/>
    </row>
    <row r="505" spans="1:2" ht="14.9" customHeight="1" x14ac:dyDescent="0.35">
      <c r="A505" s="310"/>
      <c r="B505" s="310"/>
    </row>
    <row r="506" spans="1:2" ht="14.9" customHeight="1" x14ac:dyDescent="0.35">
      <c r="A506" s="310"/>
      <c r="B506" s="310"/>
    </row>
    <row r="507" spans="1:2" ht="14.9" customHeight="1" x14ac:dyDescent="0.35">
      <c r="A507" s="310"/>
      <c r="B507" s="310"/>
    </row>
    <row r="508" spans="1:2" ht="14.9" customHeight="1" x14ac:dyDescent="0.35">
      <c r="A508" s="310"/>
      <c r="B508" s="310"/>
    </row>
    <row r="509" spans="1:2" ht="14.9" customHeight="1" x14ac:dyDescent="0.35">
      <c r="A509" s="310"/>
      <c r="B509" s="310"/>
    </row>
    <row r="510" spans="1:2" ht="14.9" customHeight="1" x14ac:dyDescent="0.35">
      <c r="A510" s="310"/>
      <c r="B510" s="310"/>
    </row>
    <row r="511" spans="1:2" ht="14.9" customHeight="1" x14ac:dyDescent="0.35">
      <c r="A511" s="310"/>
      <c r="B511" s="310"/>
    </row>
    <row r="512" spans="1:2" ht="14.9" customHeight="1" x14ac:dyDescent="0.35">
      <c r="A512" s="310"/>
      <c r="B512" s="310"/>
    </row>
    <row r="513" spans="1:2" ht="14.9" customHeight="1" x14ac:dyDescent="0.35">
      <c r="A513" s="310"/>
      <c r="B513" s="310"/>
    </row>
    <row r="514" spans="1:2" ht="14.9" customHeight="1" x14ac:dyDescent="0.35">
      <c r="A514" s="310"/>
      <c r="B514" s="310"/>
    </row>
    <row r="515" spans="1:2" ht="14.9" customHeight="1" x14ac:dyDescent="0.35">
      <c r="A515" s="310"/>
      <c r="B515" s="310"/>
    </row>
    <row r="516" spans="1:2" ht="14.9" customHeight="1" x14ac:dyDescent="0.35">
      <c r="A516" s="310"/>
      <c r="B516" s="310"/>
    </row>
    <row r="517" spans="1:2" ht="14.9" customHeight="1" x14ac:dyDescent="0.35">
      <c r="A517" s="310"/>
      <c r="B517" s="310"/>
    </row>
    <row r="518" spans="1:2" ht="14.9" customHeight="1" x14ac:dyDescent="0.35">
      <c r="A518" s="310"/>
      <c r="B518" s="310"/>
    </row>
    <row r="519" spans="1:2" ht="14.9" customHeight="1" x14ac:dyDescent="0.35">
      <c r="A519" s="310"/>
      <c r="B519" s="310"/>
    </row>
    <row r="520" spans="1:2" ht="14.9" customHeight="1" x14ac:dyDescent="0.35">
      <c r="A520" s="310"/>
      <c r="B520" s="310"/>
    </row>
    <row r="521" spans="1:2" ht="14.9" customHeight="1" x14ac:dyDescent="0.35">
      <c r="A521" s="310"/>
      <c r="B521" s="310"/>
    </row>
  </sheetData>
  <autoFilter ref="A1:M73" xr:uid="{00000000-0001-0000-0400-000000000000}"/>
  <conditionalFormatting sqref="D5">
    <cfRule type="expression" dxfId="57" priority="0">
      <formula>IF(FALSE,_SORT(_ONEDARRAY(FALSE,$D$5:$D$5)),AND(COUNTIF($D$5:$D$5, D5)&gt;1,NOT(ISBLANK(D5))))</formula>
    </cfRule>
  </conditionalFormatting>
  <conditionalFormatting sqref="D11">
    <cfRule type="expression" dxfId="56" priority="1">
      <formula>IF(FALSE,_SORT(_ONEDARRAY(FALSE,$D$11:$D$11)),AND(COUNTIF($D$11:$D$11, D11)&gt;1,NOT(ISBLANK(D11))))</formula>
    </cfRule>
  </conditionalFormatting>
  <conditionalFormatting sqref="D17">
    <cfRule type="expression" dxfId="55" priority="2">
      <formula>IF(FALSE,_SORT(_ONEDARRAY(FALSE,$D$17:$D$17)),AND(COUNTIF($D$17:$D$17, D17)&gt;1,NOT(ISBLANK(D17))))</formula>
    </cfRule>
  </conditionalFormatting>
  <hyperlinks>
    <hyperlink ref="D2" r:id="rId1" location="5845" display="https://xbrl.efrag.org/e-esrs/esrs-set1-2023.html - 5845" xr:uid="{00000000-0004-0000-0400-000000000000}"/>
    <hyperlink ref="D3" r:id="rId2" location="5847" display="https://xbrl.efrag.org/e-esrs/esrs-set1-2023.html - 5847" xr:uid="{00000000-0004-0000-0400-000001000000}"/>
    <hyperlink ref="A5" location="mdrp" display="mdrp" xr:uid="{00000000-0004-0000-0400-000003000000}"/>
    <hyperlink ref="B5" location="mdrp" display="mdrp" xr:uid="{00000000-0004-0000-0400-000004000000}"/>
    <hyperlink ref="C5" location="mdrp" display="mdrp" xr:uid="{00000000-0004-0000-0400-000005000000}"/>
    <hyperlink ref="D5" location="mdrp" display="mdrp" xr:uid="{00000000-0004-0000-0400-000006000000}"/>
    <hyperlink ref="E5" location="mdrp" display="mdrp" xr:uid="{00000000-0004-0000-0400-000007000000}"/>
    <hyperlink ref="D6" r:id="rId3" location="5853" display="https://xbrl.efrag.org/e-esrs/esrs-set1-2023.html - 5853" xr:uid="{00000000-0004-0000-0400-000008000000}"/>
    <hyperlink ref="D7" r:id="rId4" location="5855" display="https://xbrl.efrag.org/e-esrs/esrs-set1-2023.html - 5855" xr:uid="{00000000-0004-0000-0400-000009000000}"/>
    <hyperlink ref="D8" r:id="rId5" location="5857" display="https://xbrl.efrag.org/e-esrs/esrs-set1-2023.html - 5857" xr:uid="{00000000-0004-0000-0400-00000A000000}"/>
    <hyperlink ref="D9" r:id="rId6" location="1438" display="https://xbrl.efrag.org/e-esrs/esrs-set1-2023.html - 1438" xr:uid="{00000000-0004-0000-0400-00000B000000}"/>
    <hyperlink ref="A10" location="mdr_no_p" display="mdr_no_p" xr:uid="{00000000-0004-0000-0400-00000D000000}"/>
    <hyperlink ref="B10" location="mdr_no_p" display="mdr_no_p" xr:uid="{00000000-0004-0000-0400-00000E000000}"/>
    <hyperlink ref="C10" location="mdr_no_p" display="mdr_no_p" xr:uid="{00000000-0004-0000-0400-00000F000000}"/>
    <hyperlink ref="D10" location="mdr_no_p" display="mdr_no_p" xr:uid="{00000000-0004-0000-0400-000010000000}"/>
    <hyperlink ref="A11" location="mdra" display="mdra" xr:uid="{00000000-0004-0000-0400-000012000000}"/>
    <hyperlink ref="B11" location="mdra" display="mdra" xr:uid="{00000000-0004-0000-0400-000013000000}"/>
    <hyperlink ref="C11" location="mdra" display="mdra" xr:uid="{00000000-0004-0000-0400-000014000000}"/>
    <hyperlink ref="D11" location="mdra" display="mdra" xr:uid="{00000000-0004-0000-0400-000015000000}"/>
    <hyperlink ref="E11" location="mdra" display="mdra" xr:uid="{00000000-0004-0000-0400-000016000000}"/>
    <hyperlink ref="D12" r:id="rId7" location="1358" display="https://xbrl.efrag.org/e-esrs/esrs-set1-2023.html - 1358" xr:uid="{00000000-0004-0000-0400-000017000000}"/>
    <hyperlink ref="D14" r:id="rId8" location="1358" display="https://xbrl.efrag.org/e-esrs/esrs-set1-2023.html - 1358" xr:uid="{00000000-0004-0000-0400-000018000000}"/>
    <hyperlink ref="D15" r:id="rId9" location="1443" display="https://xbrl.efrag.org/e-esrs/esrs-set1-2023.html - 1443" xr:uid="{00000000-0004-0000-0400-000019000000}"/>
    <hyperlink ref="A16" location="mdr_no_a" display="mdr_no_a" xr:uid="{00000000-0004-0000-0400-00001B000000}"/>
    <hyperlink ref="B16" location="mdr_no_a" display="mdr_no_a" xr:uid="{00000000-0004-0000-0400-00001C000000}"/>
    <hyperlink ref="C16" location="mdr_no_a" display="mdr_no_a" xr:uid="{00000000-0004-0000-0400-00001D000000}"/>
    <hyperlink ref="D16" location="mdr_no_a" display="mdr_no_a" xr:uid="{00000000-0004-0000-0400-00001E000000}"/>
    <hyperlink ref="A17" location="mdrt" display="mdrt" xr:uid="{00000000-0004-0000-0400-000020000000}"/>
    <hyperlink ref="B17" location="mdrt" display="mdrt" xr:uid="{00000000-0004-0000-0400-000021000000}"/>
    <hyperlink ref="C17" location="mdrt" display="mdrt" xr:uid="{00000000-0004-0000-0400-000022000000}"/>
    <hyperlink ref="D17" location="mdrt" display="mdrt" xr:uid="{00000000-0004-0000-0400-000023000000}"/>
    <hyperlink ref="E17" location="mdrt" display="mdrt" xr:uid="{00000000-0004-0000-0400-000024000000}"/>
    <hyperlink ref="D18" r:id="rId10" location="5873" display="https://xbrl.efrag.org/e-esrs/esrs-set1-2023.html - 5873" xr:uid="{00000000-0004-0000-0400-000025000000}"/>
    <hyperlink ref="D19" r:id="rId11" location="5875" display="https://xbrl.efrag.org/e-esrs/esrs-set1-2023.html - 5875" xr:uid="{00000000-0004-0000-0400-000026000000}"/>
    <hyperlink ref="D20" r:id="rId12" location="5877" display="https://xbrl.efrag.org/e-esrs/esrs-set1-2023.html - 5877" xr:uid="{00000000-0004-0000-0400-000027000000}"/>
    <hyperlink ref="D21" r:id="rId13" location="5879" display="https://xbrl.efrag.org/e-esrs/esrs-set1-2023.html - 5879" xr:uid="{00000000-0004-0000-0400-000028000000}"/>
    <hyperlink ref="D22" r:id="rId14" location="1370" display="https://xbrl.efrag.org/e-esrs/esrs-set1-2023.html - 1370" xr:uid="{00000000-0004-0000-0400-000029000000}"/>
    <hyperlink ref="D23" r:id="rId15" location="5882" display="https://xbrl.efrag.org/e-esrs/esrs-set1-2023.html - 5882" xr:uid="{00000000-0004-0000-0400-00002A000000}"/>
    <hyperlink ref="D24" r:id="rId16" location="5884" display="https://xbrl.efrag.org/e-esrs/esrs-set1-2023.html - 5884" xr:uid="{00000000-0004-0000-0400-00002B000000}"/>
    <hyperlink ref="D25" r:id="rId17" location="5886" display="https://xbrl.efrag.org/e-esrs/esrs-set1-2023.html - 5886" xr:uid="{00000000-0004-0000-0400-00002C000000}"/>
    <hyperlink ref="D26" r:id="rId18" location="1374" display="https://xbrl.efrag.org/e-esrs/esrs-set1-2023.html - 1374" xr:uid="{00000000-0004-0000-0400-00002D000000}"/>
    <hyperlink ref="D27" r:id="rId19" location="1445" display="https://xbrl.efrag.org/e-esrs/esrs-set1-2023.html - 1445" xr:uid="{00000000-0004-0000-0400-00002E000000}"/>
    <hyperlink ref="D28" r:id="rId20" location="1446" display="https://xbrl.efrag.org/e-esrs/esrs-set1-2023.html - 1446" xr:uid="{00000000-0004-0000-0400-00002F000000}"/>
    <hyperlink ref="A29" location="mdr_no_t" display="mdr_no_t" xr:uid="{00000000-0004-0000-0400-000031000000}"/>
    <hyperlink ref="B29" location="mdr_no_t" display="mdr_no_t" xr:uid="{00000000-0004-0000-0400-000032000000}"/>
    <hyperlink ref="C29" location="mdr_no_t" display="mdr_no_t" xr:uid="{00000000-0004-0000-0400-000033000000}"/>
    <hyperlink ref="D29" location="mdr_no_t" display="mdr_no_t" xr:uid="{00000000-0004-0000-0400-000034000000}"/>
    <hyperlink ref="E29" location="mdr_no_t" display="mdr_no_t" xr:uid="{00000000-0004-0000-0400-000035000000}"/>
    <hyperlink ref="D30" r:id="rId21" location="5892" display="https://xbrl.efrag.org/e-esrs/esrs-set1-2023.html - 5892" xr:uid="{00000000-0004-0000-0400-000036000000}"/>
    <hyperlink ref="D31" r:id="rId22" location="5892" display="https://xbrl.efrag.org/e-esrs/esrs-set1-2023.html - 5892" xr:uid="{00000000-0004-0000-0400-000037000000}"/>
    <hyperlink ref="D32" r:id="rId23" location="5892" display="https://xbrl.efrag.org/e-esrs/esrs-set1-2023.html - 5892" xr:uid="{00000000-0004-0000-0400-000038000000}"/>
    <hyperlink ref="D33" r:id="rId24" location="5892" display="https://xbrl.efrag.org/e-esrs/esrs-set1-2023.html - 5892" xr:uid="{00000000-0004-0000-0400-000039000000}"/>
    <hyperlink ref="D34" r:id="rId25" location="5894" display="https://xbrl.efrag.org/e-esrs/esrs-set1-2023.html - 5894" xr:uid="{00000000-0004-0000-0400-00003A000000}"/>
    <hyperlink ref="D35" r:id="rId26" location="5894" display="https://xbrl.efrag.org/e-esrs/esrs-set1-2023.html - 5894" xr:uid="{00000000-0004-0000-0400-00003B000000}"/>
    <hyperlink ref="D36" r:id="rId27" location="5894" display="https://xbrl.efrag.org/e-esrs/esrs-set1-2023.html - 5894" xr:uid="{00000000-0004-0000-0400-00003C000000}"/>
    <hyperlink ref="D37" r:id="rId28" location="5898" display="https://xbrl.efrag.org/e-esrs/esrs-set1-2023.html - 5898" xr:uid="{00000000-0004-0000-0400-00003D000000}"/>
    <hyperlink ref="D38" r:id="rId29" location="5900" display="https://xbrl.efrag.org/e-esrs/esrs-set1-2023.html - 5900" xr:uid="{00000000-0004-0000-0400-00003E000000}"/>
    <hyperlink ref="D39" r:id="rId30" location="5902" display="https://xbrl.efrag.org/e-esrs/esrs-set1-2023.html - 5902" xr:uid="{00000000-0004-0000-0400-00003F000000}"/>
    <hyperlink ref="D40" r:id="rId31" location="6009" display="https://xbrl.efrag.org/e-esrs/esrs-set1-2023.html - 6009" xr:uid="{00000000-0004-0000-0400-000040000000}"/>
    <hyperlink ref="D41" r:id="rId32" location="6009" display="https://xbrl.efrag.org/e-esrs/esrs-set1-2023.html - 6009" xr:uid="{00000000-0004-0000-0400-000041000000}"/>
    <hyperlink ref="D42" r:id="rId33" location="6009" display="https://xbrl.efrag.org/e-esrs/esrs-set1-2023.html - 6009" xr:uid="{00000000-0004-0000-0400-000042000000}"/>
    <hyperlink ref="D43" r:id="rId34" location="6009" display="https://xbrl.efrag.org/e-esrs/esrs-set1-2023.html - 6009" xr:uid="{00000000-0004-0000-0400-000043000000}"/>
    <hyperlink ref="D44" r:id="rId35" location="1385" display="https://xbrl.efrag.org/e-esrs/esrs-set1-2023.html - 1385" xr:uid="{00000000-0004-0000-0400-000044000000}"/>
    <hyperlink ref="D45" r:id="rId36" location="6013" display="https://xbrl.efrag.org/e-esrs/esrs-set1-2023.html - 6013" xr:uid="{00000000-0004-0000-0400-000045000000}"/>
    <hyperlink ref="D46" r:id="rId37" location="6015" display="https://xbrl.efrag.org/e-esrs/esrs-set1-2023.html - 6015" xr:uid="{00000000-0004-0000-0400-000046000000}"/>
    <hyperlink ref="D47" r:id="rId38" location="6017" display="https://xbrl.efrag.org/e-esrs/esrs-set1-2023.html - 6017" xr:uid="{00000000-0004-0000-0400-000047000000}"/>
    <hyperlink ref="D48" r:id="rId39" location="6019" display="https://xbrl.efrag.org/e-esrs/esrs-set1-2023.html - 6019" xr:uid="{00000000-0004-0000-0400-000048000000}"/>
    <hyperlink ref="D49" r:id="rId40" location="6021" display="https://xbrl.efrag.org/e-esrs/esrs-set1-2023.html - 6021" xr:uid="{00000000-0004-0000-0400-000049000000}"/>
    <hyperlink ref="D50" r:id="rId41" location="1388" display="https://xbrl.efrag.org/e-esrs/esrs-set1-2023.html - 1388" xr:uid="{00000000-0004-0000-0400-00004A000000}"/>
    <hyperlink ref="D51" r:id="rId42" location="1388" display="https://xbrl.efrag.org/e-esrs/esrs-set1-2023.html - 1388" xr:uid="{00000000-0004-0000-0400-00004B000000}"/>
    <hyperlink ref="D52" r:id="rId43" location="1388" display="https://xbrl.efrag.org/e-esrs/esrs-set1-2023.html - 1388" xr:uid="{00000000-0004-0000-0400-00004C000000}"/>
    <hyperlink ref="D53" r:id="rId44" location="1388" display="https://xbrl.efrag.org/e-esrs/esrs-set1-2023.html - 1388" xr:uid="{00000000-0004-0000-0400-00004D000000}"/>
    <hyperlink ref="D54" r:id="rId45" location="1388" display="https://xbrl.efrag.org/e-esrs/esrs-set1-2023.html - 1388" xr:uid="{00000000-0004-0000-0400-00004E000000}"/>
    <hyperlink ref="D55" r:id="rId46" location="1388" display="https://xbrl.efrag.org/e-esrs/esrs-set1-2023.html - 1388" xr:uid="{00000000-0004-0000-0400-00004F000000}"/>
    <hyperlink ref="D56" r:id="rId47" location="1388" display="https://xbrl.efrag.org/e-esrs/esrs-set1-2023.html - 1388" xr:uid="{00000000-0004-0000-0400-000050000000}"/>
    <hyperlink ref="D57" r:id="rId48" location="1389" display="https://xbrl.efrag.org/e-esrs/esrs-set1-2023.html - 1389" xr:uid="{00000000-0004-0000-0400-000051000000}"/>
    <hyperlink ref="D58" r:id="rId49" location="1389" display="https://xbrl.efrag.org/e-esrs/esrs-set1-2023.html - 1389" xr:uid="{00000000-0004-0000-0400-000052000000}"/>
    <hyperlink ref="D59" r:id="rId50" location="1389" display="https://xbrl.efrag.org/e-esrs/esrs-set1-2023.html - 1389" xr:uid="{00000000-0004-0000-0400-000053000000}"/>
    <hyperlink ref="D60" r:id="rId51" location="1389" display="https://xbrl.efrag.org/e-esrs/esrs-set1-2023.html - 1389" xr:uid="{00000000-0004-0000-0400-000054000000}"/>
    <hyperlink ref="D61" r:id="rId52" location="1389" display="https://xbrl.efrag.org/e-esrs/esrs-set1-2023.html - 1389" xr:uid="{00000000-0004-0000-0400-000055000000}"/>
    <hyperlink ref="D62" r:id="rId53" location="1389" display="https://xbrl.efrag.org/e-esrs/esrs-set1-2023.html - 1389" xr:uid="{00000000-0004-0000-0400-000056000000}"/>
    <hyperlink ref="D63" r:id="rId54" location="5917" display="https://xbrl.efrag.org/e-esrs/esrs-set1-2023.html - 5917" xr:uid="{00000000-0004-0000-0400-000057000000}"/>
    <hyperlink ref="D64" r:id="rId55" location="5924" display="https://xbrl.efrag.org/e-esrs/esrs-set1-2023.html - 5924" xr:uid="{00000000-0004-0000-0400-000058000000}"/>
    <hyperlink ref="D65" r:id="rId56" location="5924" display="https://xbrl.efrag.org/e-esrs/esrs-set1-2023.html - 5924" xr:uid="{00000000-0004-0000-0400-000059000000}"/>
    <hyperlink ref="D66" r:id="rId57" location="5926" display="https://xbrl.efrag.org/e-esrs/esrs-set1-2023.html - 5926" xr:uid="{00000000-0004-0000-0400-00005A000000}"/>
    <hyperlink ref="D67" r:id="rId58" location="5926" display="https://xbrl.efrag.org/e-esrs/esrs-set1-2023.html - 5926" xr:uid="{00000000-0004-0000-0400-00005B000000}"/>
    <hyperlink ref="D68" r:id="rId59" location="5928" display="https://xbrl.efrag.org/e-esrs/esrs-set1-2023.html - 5928" xr:uid="{00000000-0004-0000-0400-00005C000000}"/>
    <hyperlink ref="D69" r:id="rId60" location="5917" display="https://xbrl.efrag.org/e-esrs/esrs-set1-2023.html - 5917" xr:uid="{00000000-0004-0000-0400-00005D000000}"/>
    <hyperlink ref="D70" r:id="rId61" location="5919" display="https://xbrl.efrag.org/e-esrs/esrs-set1-2023.html - 5919" xr:uid="{00000000-0004-0000-0400-00005E000000}"/>
    <hyperlink ref="D71" r:id="rId62" location="5921" display="https://xbrl.efrag.org/e-esrs/esrs-set1-2023.html - 5921" xr:uid="{00000000-0004-0000-0400-00005F000000}"/>
    <hyperlink ref="D72" r:id="rId63" location="1403" display="https://xbrl.efrag.org/e-esrs/esrs-set1-2023.html - 1403" xr:uid="{00000000-0004-0000-0400-000060000000}"/>
    <hyperlink ref="D73" r:id="rId64" location="1478" display="https://xbrl.efrag.org/e-esrs/esrs-set1-2023.html - 1478" xr:uid="{00000000-0004-0000-0400-000061000000}"/>
    <hyperlink ref="D4" r:id="rId65" location="1433" xr:uid="{99A46784-C126-479E-AE4B-FCF3FBFA17AD}"/>
    <hyperlink ref="D13" r:id="rId66" location="1441" xr:uid="{FBEB7300-854C-47E1-BAC5-D352310D87A1}"/>
    <hyperlink ref="C2" r:id="rId67" location="1404" xr:uid="{E5C99AF2-77E5-4E29-910F-3FE9E0BB89C7}"/>
    <hyperlink ref="C6:C7" r:id="rId68" location="1437" display="AR 11" xr:uid="{76D79575-5192-40C0-9E66-E3504FFA50EE}"/>
    <hyperlink ref="C14" r:id="rId69" location="1442" xr:uid="{903A8B78-9574-4B34-A34B-3B30DF5052C0}"/>
    <hyperlink ref="C22:C25" r:id="rId70" location="1444" display="AR 16" xr:uid="{4F496560-88DC-4A3E-82E5-8AD43A223625}"/>
    <hyperlink ref="C30:C33" r:id="rId71" location="1449" display="AR 21 - 22" xr:uid="{F983053B-E463-4829-8E96-8DC8E2FED536}"/>
    <hyperlink ref="C34:C36" r:id="rId72" location="1448" display="AR 20" xr:uid="{53FD3715-C37F-4B78-BB54-02B0D603F829}"/>
    <hyperlink ref="C38" r:id="rId73" location="1462" xr:uid="{6BC26FC4-EDFD-4724-A361-DC74D1D2FCF9}"/>
    <hyperlink ref="C39" r:id="rId74" location="1468" xr:uid="{AE43152F-8F6F-4C07-8767-01EDCEBF943A}"/>
    <hyperlink ref="C50" r:id="rId75" location="1471" xr:uid="{EA60797B-136C-42D4-80D3-7117E27BEA96}"/>
    <hyperlink ref="C63" r:id="rId76" location="1477" xr:uid="{E10F6B72-F641-4CE3-B5EE-E0F44006F5D9}"/>
    <hyperlink ref="C66:C67" r:id="rId77" location="1474" display="AR 31" xr:uid="{D2E085FB-A503-4C7D-B19B-57FA68118BCF}"/>
    <hyperlink ref="C68" r:id="rId78" location="6043" xr:uid="{CDAC962F-17C1-46EE-B409-BD4A3E9789C8}"/>
    <hyperlink ref="C71" r:id="rId79" location="1478" xr:uid="{3351E340-6749-450C-8814-6793AAD9679B}"/>
    <hyperlink ref="H1" r:id="rId80" xr:uid="{9E408BD4-C28E-4947-A464-1585712BB2AD}"/>
    <hyperlink ref="J1" r:id="rId81" xr:uid="{78964E66-1445-4FDF-80C7-357A7EB55F86}"/>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8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21"/>
  <sheetViews>
    <sheetView topLeftCell="C1" zoomScale="50" zoomScaleNormal="50" workbookViewId="0">
      <selection activeCell="M42" sqref="M42"/>
    </sheetView>
  </sheetViews>
  <sheetFormatPr defaultColWidth="8.54296875" defaultRowHeight="14.9" customHeight="1" x14ac:dyDescent="0.35"/>
  <cols>
    <col min="1" max="1" width="8.54296875" style="19" bestFit="1" customWidth="1"/>
    <col min="2" max="2" width="11.1796875" style="19" customWidth="1"/>
    <col min="3" max="3" width="14.54296875" style="19" customWidth="1"/>
    <col min="4" max="4" width="116" style="18" customWidth="1"/>
    <col min="5" max="5" width="15.1796875" style="18" customWidth="1"/>
    <col min="6" max="6" width="16" style="20" customWidth="1"/>
    <col min="7" max="7" width="9.1796875" style="18" customWidth="1"/>
    <col min="8" max="8" width="26" style="21" customWidth="1"/>
    <col min="9" max="9" width="24" style="21" customWidth="1"/>
    <col min="10" max="10" width="29.81640625" style="21" customWidth="1"/>
    <col min="11" max="12" width="20" style="18" customWidth="1"/>
    <col min="13" max="13" width="16.1796875" style="18" customWidth="1"/>
    <col min="14" max="16384" width="8.54296875" style="18"/>
  </cols>
  <sheetData>
    <row r="1" spans="1:14" s="22" customFormat="1" ht="86.15" customHeight="1" thickBot="1" x14ac:dyDescent="0.4">
      <c r="A1" s="7" t="s">
        <v>37</v>
      </c>
      <c r="B1" s="23" t="s">
        <v>38</v>
      </c>
      <c r="C1" s="23" t="s">
        <v>489</v>
      </c>
      <c r="D1" s="10" t="s">
        <v>40</v>
      </c>
      <c r="E1" s="1" t="s">
        <v>41</v>
      </c>
      <c r="F1" s="2" t="s">
        <v>42</v>
      </c>
      <c r="G1" s="3" t="s">
        <v>43</v>
      </c>
      <c r="H1" s="196" t="s">
        <v>44</v>
      </c>
      <c r="I1" s="163" t="s">
        <v>46</v>
      </c>
      <c r="J1" s="196" t="s">
        <v>47</v>
      </c>
      <c r="K1" s="162" t="s">
        <v>48</v>
      </c>
      <c r="L1" s="162" t="s">
        <v>49</v>
      </c>
      <c r="M1" s="189" t="s">
        <v>50</v>
      </c>
    </row>
    <row r="2" spans="1:14" ht="14.9" customHeight="1" x14ac:dyDescent="0.35">
      <c r="A2" s="349" t="s">
        <v>490</v>
      </c>
      <c r="B2" s="367" t="s">
        <v>491</v>
      </c>
      <c r="C2" s="128" t="s">
        <v>492</v>
      </c>
      <c r="D2" s="55" t="s">
        <v>493</v>
      </c>
      <c r="E2" s="380" t="s">
        <v>58</v>
      </c>
      <c r="F2" s="411"/>
      <c r="G2" s="219"/>
      <c r="H2" s="152" t="s">
        <v>55</v>
      </c>
      <c r="I2" s="218"/>
      <c r="J2" s="219" t="s">
        <v>55</v>
      </c>
      <c r="K2" s="152"/>
      <c r="L2" s="152"/>
      <c r="M2" s="152" t="str">
        <f>IF(COUNTBLANK(H2:L2)=5,"Deprioritise","Prioritise")</f>
        <v>Prioritise</v>
      </c>
      <c r="N2" s="298"/>
    </row>
    <row r="3" spans="1:14" ht="15" customHeight="1" thickBot="1" x14ac:dyDescent="0.4">
      <c r="A3" s="349" t="s">
        <v>490</v>
      </c>
      <c r="B3" s="307" t="s">
        <v>494</v>
      </c>
      <c r="C3" s="129" t="s">
        <v>492</v>
      </c>
      <c r="D3" s="13" t="s">
        <v>495</v>
      </c>
      <c r="E3" s="370" t="s">
        <v>58</v>
      </c>
      <c r="F3" s="143"/>
      <c r="G3" s="140"/>
      <c r="H3" s="153" t="s">
        <v>55</v>
      </c>
      <c r="I3" s="220"/>
      <c r="J3" s="140" t="s">
        <v>55</v>
      </c>
      <c r="K3" s="153"/>
      <c r="L3" s="153"/>
      <c r="M3" s="153" t="str">
        <f t="shared" ref="M3:M48" si="0">IF(COUNTBLANK(H3:L3)=5,"Deprioritise","Prioritise")</f>
        <v>Prioritise</v>
      </c>
      <c r="N3" s="298"/>
    </row>
    <row r="4" spans="1:14" ht="14.9" customHeight="1" x14ac:dyDescent="0.35">
      <c r="A4" s="347" t="s">
        <v>496</v>
      </c>
      <c r="B4" s="347">
        <v>11</v>
      </c>
      <c r="C4" s="49" t="s">
        <v>497</v>
      </c>
      <c r="D4" s="101" t="s">
        <v>498</v>
      </c>
      <c r="E4" s="405" t="s">
        <v>370</v>
      </c>
      <c r="F4" s="406"/>
      <c r="G4" s="215"/>
      <c r="H4" s="155" t="s">
        <v>55</v>
      </c>
      <c r="I4" s="154" t="s">
        <v>137</v>
      </c>
      <c r="J4" s="141" t="s">
        <v>55</v>
      </c>
      <c r="K4" s="155"/>
      <c r="L4" s="155" t="s">
        <v>55</v>
      </c>
      <c r="M4" s="155" t="str">
        <f t="shared" si="0"/>
        <v>Prioritise</v>
      </c>
      <c r="N4" s="298"/>
    </row>
    <row r="5" spans="1:14" ht="14.9" customHeight="1" x14ac:dyDescent="0.35">
      <c r="A5" s="307" t="s">
        <v>496</v>
      </c>
      <c r="B5" s="307" t="s">
        <v>499</v>
      </c>
      <c r="C5" s="51" t="s">
        <v>497</v>
      </c>
      <c r="D5" s="13" t="s">
        <v>500</v>
      </c>
      <c r="E5" s="290" t="s">
        <v>58</v>
      </c>
      <c r="F5" s="291"/>
      <c r="G5" s="140"/>
      <c r="H5" s="153"/>
      <c r="I5" s="220"/>
      <c r="J5" s="140"/>
      <c r="K5" s="153"/>
      <c r="L5" s="153" t="s">
        <v>55</v>
      </c>
      <c r="M5" s="153" t="s">
        <v>379</v>
      </c>
      <c r="N5" s="298"/>
    </row>
    <row r="6" spans="1:14" ht="14.9" customHeight="1" x14ac:dyDescent="0.35">
      <c r="A6" s="307" t="s">
        <v>496</v>
      </c>
      <c r="B6" s="307" t="s">
        <v>501</v>
      </c>
      <c r="C6" s="51" t="s">
        <v>497</v>
      </c>
      <c r="D6" s="13" t="s">
        <v>502</v>
      </c>
      <c r="E6" s="290" t="s">
        <v>58</v>
      </c>
      <c r="F6" s="291"/>
      <c r="G6" s="140"/>
      <c r="H6" s="153"/>
      <c r="I6" s="220"/>
      <c r="J6" s="140"/>
      <c r="K6" s="153"/>
      <c r="L6" s="153" t="s">
        <v>55</v>
      </c>
      <c r="M6" s="153" t="s">
        <v>379</v>
      </c>
      <c r="N6" s="298"/>
    </row>
    <row r="7" spans="1:14" ht="14.9" customHeight="1" x14ac:dyDescent="0.35">
      <c r="A7" s="307" t="s">
        <v>496</v>
      </c>
      <c r="B7" s="307" t="s">
        <v>503</v>
      </c>
      <c r="C7" s="51" t="s">
        <v>497</v>
      </c>
      <c r="D7" s="13" t="s">
        <v>504</v>
      </c>
      <c r="E7" s="290" t="s">
        <v>58</v>
      </c>
      <c r="F7" s="291"/>
      <c r="G7" s="140"/>
      <c r="H7" s="153"/>
      <c r="I7" s="220"/>
      <c r="J7" s="140"/>
      <c r="K7" s="153"/>
      <c r="L7" s="153" t="s">
        <v>55</v>
      </c>
      <c r="M7" s="153" t="s">
        <v>379</v>
      </c>
      <c r="N7" s="298"/>
    </row>
    <row r="8" spans="1:14" ht="14.9" customHeight="1" x14ac:dyDescent="0.35">
      <c r="A8" s="307" t="s">
        <v>496</v>
      </c>
      <c r="B8" s="307" t="s">
        <v>505</v>
      </c>
      <c r="C8" s="51" t="s">
        <v>497</v>
      </c>
      <c r="D8" s="13" t="s">
        <v>506</v>
      </c>
      <c r="E8" s="290" t="s">
        <v>58</v>
      </c>
      <c r="F8" s="291"/>
      <c r="G8" s="140"/>
      <c r="H8" s="153"/>
      <c r="I8" s="220"/>
      <c r="J8" s="140"/>
      <c r="K8" s="153"/>
      <c r="L8" s="153" t="s">
        <v>55</v>
      </c>
      <c r="M8" s="153" t="s">
        <v>379</v>
      </c>
      <c r="N8" s="298"/>
    </row>
    <row r="9" spans="1:14" ht="14.9" customHeight="1" x14ac:dyDescent="0.35">
      <c r="A9" s="307" t="s">
        <v>496</v>
      </c>
      <c r="B9" s="307" t="s">
        <v>507</v>
      </c>
      <c r="C9" s="51" t="s">
        <v>497</v>
      </c>
      <c r="D9" s="13" t="s">
        <v>508</v>
      </c>
      <c r="E9" s="290" t="s">
        <v>58</v>
      </c>
      <c r="F9" s="291"/>
      <c r="G9" s="140"/>
      <c r="H9" s="153"/>
      <c r="I9" s="220"/>
      <c r="J9" s="140"/>
      <c r="K9" s="153"/>
      <c r="L9" s="153" t="s">
        <v>55</v>
      </c>
      <c r="M9" s="153" t="s">
        <v>379</v>
      </c>
      <c r="N9" s="298"/>
    </row>
    <row r="10" spans="1:14" ht="14.9" customHeight="1" x14ac:dyDescent="0.35">
      <c r="A10" s="307" t="s">
        <v>496</v>
      </c>
      <c r="B10" s="307" t="s">
        <v>509</v>
      </c>
      <c r="C10" s="51" t="s">
        <v>497</v>
      </c>
      <c r="D10" s="13" t="s">
        <v>510</v>
      </c>
      <c r="E10" s="290" t="s">
        <v>58</v>
      </c>
      <c r="F10" s="291"/>
      <c r="G10" s="140"/>
      <c r="H10" s="153"/>
      <c r="I10" s="220"/>
      <c r="J10" s="140"/>
      <c r="K10" s="153"/>
      <c r="L10" s="153" t="s">
        <v>55</v>
      </c>
      <c r="M10" s="153" t="s">
        <v>379</v>
      </c>
      <c r="N10" s="298"/>
    </row>
    <row r="11" spans="1:14" ht="14.9" customHeight="1" x14ac:dyDescent="0.35">
      <c r="A11" s="307" t="s">
        <v>496</v>
      </c>
      <c r="B11" s="307">
        <v>13</v>
      </c>
      <c r="C11" s="51" t="s">
        <v>497</v>
      </c>
      <c r="D11" s="13" t="s">
        <v>511</v>
      </c>
      <c r="E11" s="290" t="s">
        <v>58</v>
      </c>
      <c r="F11" s="291" t="s">
        <v>59</v>
      </c>
      <c r="G11" s="140"/>
      <c r="H11" s="156"/>
      <c r="I11" s="221" t="s">
        <v>137</v>
      </c>
      <c r="J11" s="222"/>
      <c r="K11" s="156"/>
      <c r="L11" s="156"/>
      <c r="M11" s="217" t="s">
        <v>229</v>
      </c>
      <c r="N11" s="298"/>
    </row>
    <row r="12" spans="1:14" ht="14.9" customHeight="1" x14ac:dyDescent="0.35">
      <c r="A12" s="307" t="s">
        <v>496</v>
      </c>
      <c r="B12" s="307">
        <v>13</v>
      </c>
      <c r="C12" s="96"/>
      <c r="D12" s="13" t="s">
        <v>512</v>
      </c>
      <c r="E12" s="290" t="s">
        <v>58</v>
      </c>
      <c r="F12" s="291" t="s">
        <v>59</v>
      </c>
      <c r="G12" s="140" t="s">
        <v>55</v>
      </c>
      <c r="H12" s="156"/>
      <c r="I12" s="221" t="s">
        <v>137</v>
      </c>
      <c r="J12" s="222"/>
      <c r="K12" s="156"/>
      <c r="L12" s="156"/>
      <c r="M12" s="217" t="s">
        <v>229</v>
      </c>
      <c r="N12" s="298"/>
    </row>
    <row r="13" spans="1:14" ht="16.399999999999999" customHeight="1" x14ac:dyDescent="0.35">
      <c r="A13" s="307" t="s">
        <v>496</v>
      </c>
      <c r="B13" s="307">
        <v>14</v>
      </c>
      <c r="C13" s="96"/>
      <c r="D13" s="13" t="s">
        <v>513</v>
      </c>
      <c r="E13" s="290" t="s">
        <v>54</v>
      </c>
      <c r="F13" s="291"/>
      <c r="G13" s="140"/>
      <c r="H13" s="156"/>
      <c r="I13" s="221" t="s">
        <v>137</v>
      </c>
      <c r="J13" s="222"/>
      <c r="K13" s="156"/>
      <c r="L13" s="156"/>
      <c r="M13" s="217" t="s">
        <v>229</v>
      </c>
      <c r="N13" s="298"/>
    </row>
    <row r="14" spans="1:14" ht="14.9" customHeight="1" x14ac:dyDescent="0.35">
      <c r="A14" s="307" t="s">
        <v>496</v>
      </c>
      <c r="B14" s="307" t="s">
        <v>514</v>
      </c>
      <c r="C14" s="96"/>
      <c r="D14" s="13" t="s">
        <v>515</v>
      </c>
      <c r="E14" s="290" t="s">
        <v>54</v>
      </c>
      <c r="F14" s="291"/>
      <c r="G14" s="140" t="s">
        <v>55</v>
      </c>
      <c r="H14" s="156"/>
      <c r="I14" s="221"/>
      <c r="J14" s="222"/>
      <c r="K14" s="156"/>
      <c r="L14" s="156"/>
      <c r="M14" s="156" t="str">
        <f t="shared" si="0"/>
        <v>Deprioritise</v>
      </c>
      <c r="N14" s="298"/>
    </row>
    <row r="15" spans="1:14" ht="14.9" customHeight="1" x14ac:dyDescent="0.35">
      <c r="A15" s="307" t="s">
        <v>496</v>
      </c>
      <c r="B15" s="307" t="s">
        <v>516</v>
      </c>
      <c r="C15" s="96"/>
      <c r="D15" s="13" t="s">
        <v>517</v>
      </c>
      <c r="E15" s="290" t="s">
        <v>54</v>
      </c>
      <c r="F15" s="291"/>
      <c r="G15" s="140" t="s">
        <v>55</v>
      </c>
      <c r="H15" s="156"/>
      <c r="I15" s="221"/>
      <c r="J15" s="222"/>
      <c r="K15" s="156"/>
      <c r="L15" s="156"/>
      <c r="M15" s="156" t="str">
        <f t="shared" si="0"/>
        <v>Deprioritise</v>
      </c>
      <c r="N15" s="298"/>
    </row>
    <row r="16" spans="1:14" ht="14.9" customHeight="1" x14ac:dyDescent="0.35">
      <c r="A16" s="346" t="s">
        <v>496</v>
      </c>
      <c r="B16" s="346" t="s">
        <v>518</v>
      </c>
      <c r="C16" s="97"/>
      <c r="D16" s="90" t="s">
        <v>519</v>
      </c>
      <c r="E16" s="292" t="s">
        <v>54</v>
      </c>
      <c r="F16" s="293"/>
      <c r="G16" s="227" t="s">
        <v>55</v>
      </c>
      <c r="H16" s="208"/>
      <c r="I16" s="223"/>
      <c r="J16" s="224"/>
      <c r="K16" s="208"/>
      <c r="L16" s="208"/>
      <c r="M16" s="208" t="str">
        <f t="shared" si="0"/>
        <v>Deprioritise</v>
      </c>
      <c r="N16" s="298"/>
    </row>
    <row r="17" spans="1:14" s="24" customFormat="1" ht="15" customHeight="1" thickBot="1" x14ac:dyDescent="0.4">
      <c r="A17" s="340"/>
      <c r="B17" s="341">
        <v>62</v>
      </c>
      <c r="C17" s="53"/>
      <c r="D17" s="54" t="s">
        <v>380</v>
      </c>
      <c r="E17" s="237"/>
      <c r="F17" s="145"/>
      <c r="G17" s="234"/>
      <c r="H17" s="204"/>
      <c r="I17" s="235"/>
      <c r="J17" s="234"/>
      <c r="K17" s="204"/>
      <c r="L17" s="204" t="s">
        <v>55</v>
      </c>
      <c r="M17" s="204" t="s">
        <v>316</v>
      </c>
      <c r="N17" s="298"/>
    </row>
    <row r="18" spans="1:14" ht="14.15" customHeight="1" x14ac:dyDescent="0.35">
      <c r="A18" s="332" t="s">
        <v>520</v>
      </c>
      <c r="B18" s="332">
        <v>17</v>
      </c>
      <c r="C18" s="130" t="s">
        <v>521</v>
      </c>
      <c r="D18" s="47" t="s">
        <v>522</v>
      </c>
      <c r="E18" s="372" t="s">
        <v>383</v>
      </c>
      <c r="F18" s="146"/>
      <c r="G18" s="215"/>
      <c r="H18" s="155" t="s">
        <v>55</v>
      </c>
      <c r="I18" s="225"/>
      <c r="J18" s="215" t="s">
        <v>55</v>
      </c>
      <c r="K18" s="155"/>
      <c r="L18" s="155" t="s">
        <v>55</v>
      </c>
      <c r="M18" s="155" t="str">
        <f t="shared" si="0"/>
        <v>Prioritise</v>
      </c>
      <c r="N18" s="298"/>
    </row>
    <row r="19" spans="1:14" ht="14.9" customHeight="1" x14ac:dyDescent="0.35">
      <c r="A19" s="307" t="s">
        <v>520</v>
      </c>
      <c r="B19" s="307">
        <v>18</v>
      </c>
      <c r="C19" s="79" t="s">
        <v>523</v>
      </c>
      <c r="D19" s="13" t="s">
        <v>524</v>
      </c>
      <c r="E19" s="290" t="s">
        <v>54</v>
      </c>
      <c r="F19" s="291"/>
      <c r="G19" s="140" t="s">
        <v>55</v>
      </c>
      <c r="H19" s="153" t="s">
        <v>55</v>
      </c>
      <c r="I19" s="220"/>
      <c r="J19" s="140" t="s">
        <v>55</v>
      </c>
      <c r="K19" s="153"/>
      <c r="L19" s="153"/>
      <c r="M19" s="153" t="str">
        <f t="shared" si="0"/>
        <v>Prioritise</v>
      </c>
      <c r="N19" s="298"/>
    </row>
    <row r="20" spans="1:14" ht="14.9" customHeight="1" x14ac:dyDescent="0.35">
      <c r="A20" s="307" t="s">
        <v>520</v>
      </c>
      <c r="B20" s="307" t="s">
        <v>525</v>
      </c>
      <c r="C20" s="79" t="s">
        <v>523</v>
      </c>
      <c r="D20" s="13" t="s">
        <v>526</v>
      </c>
      <c r="E20" s="290" t="s">
        <v>58</v>
      </c>
      <c r="F20" s="291"/>
      <c r="G20" s="140" t="s">
        <v>55</v>
      </c>
      <c r="H20" s="153" t="s">
        <v>55</v>
      </c>
      <c r="I20" s="220"/>
      <c r="J20" s="140"/>
      <c r="K20" s="153"/>
      <c r="L20" s="153"/>
      <c r="M20" s="153" t="str">
        <f t="shared" si="0"/>
        <v>Prioritise</v>
      </c>
      <c r="N20" s="298"/>
    </row>
    <row r="21" spans="1:14" ht="14.9" customHeight="1" x14ac:dyDescent="0.35">
      <c r="A21" s="346" t="s">
        <v>520</v>
      </c>
      <c r="B21" s="346">
        <v>19</v>
      </c>
      <c r="C21" s="131" t="s">
        <v>523</v>
      </c>
      <c r="D21" s="90" t="s">
        <v>527</v>
      </c>
      <c r="E21" s="292" t="s">
        <v>58</v>
      </c>
      <c r="F21" s="293"/>
      <c r="G21" s="227"/>
      <c r="H21" s="157"/>
      <c r="I21" s="226"/>
      <c r="J21" s="227"/>
      <c r="K21" s="157"/>
      <c r="L21" s="157" t="s">
        <v>55</v>
      </c>
      <c r="M21" s="153" t="s">
        <v>379</v>
      </c>
      <c r="N21" s="298"/>
    </row>
    <row r="22" spans="1:14" ht="15" customHeight="1" thickBot="1" x14ac:dyDescent="0.4">
      <c r="A22" s="340"/>
      <c r="B22" s="341">
        <v>62</v>
      </c>
      <c r="C22" s="53"/>
      <c r="D22" s="54" t="s">
        <v>389</v>
      </c>
      <c r="E22" s="308"/>
      <c r="F22" s="300"/>
      <c r="G22" s="216"/>
      <c r="H22" s="158"/>
      <c r="I22" s="228"/>
      <c r="J22" s="216"/>
      <c r="K22" s="158"/>
      <c r="L22" s="158"/>
      <c r="M22" s="158" t="str">
        <f t="shared" si="0"/>
        <v>Deprioritise</v>
      </c>
      <c r="N22" s="298"/>
    </row>
    <row r="23" spans="1:14" ht="14.9" customHeight="1" x14ac:dyDescent="0.35">
      <c r="A23" s="332" t="s">
        <v>528</v>
      </c>
      <c r="B23" s="332">
        <v>22</v>
      </c>
      <c r="C23" s="83"/>
      <c r="D23" s="47" t="s">
        <v>391</v>
      </c>
      <c r="E23" s="372" t="s">
        <v>392</v>
      </c>
      <c r="F23" s="146"/>
      <c r="G23" s="215"/>
      <c r="H23" s="155"/>
      <c r="I23" s="225"/>
      <c r="J23" s="215" t="s">
        <v>55</v>
      </c>
      <c r="K23" s="155"/>
      <c r="L23" s="155"/>
      <c r="M23" s="155" t="str">
        <f t="shared" si="0"/>
        <v>Prioritise</v>
      </c>
      <c r="N23" s="298"/>
    </row>
    <row r="24" spans="1:14" ht="14.9" customHeight="1" x14ac:dyDescent="0.35">
      <c r="A24" s="307" t="s">
        <v>528</v>
      </c>
      <c r="B24" s="307" t="s">
        <v>158</v>
      </c>
      <c r="C24" s="96"/>
      <c r="D24" s="13" t="s">
        <v>529</v>
      </c>
      <c r="E24" s="290" t="s">
        <v>58</v>
      </c>
      <c r="F24" s="291"/>
      <c r="G24" s="140"/>
      <c r="H24" s="153"/>
      <c r="I24" s="220"/>
      <c r="J24" s="140"/>
      <c r="K24" s="153" t="s">
        <v>55</v>
      </c>
      <c r="L24" s="153" t="s">
        <v>55</v>
      </c>
      <c r="M24" s="153" t="str">
        <f t="shared" si="0"/>
        <v>Prioritise</v>
      </c>
      <c r="N24" s="298"/>
    </row>
    <row r="25" spans="1:14" ht="14.9" customHeight="1" x14ac:dyDescent="0.35">
      <c r="A25" s="307" t="s">
        <v>528</v>
      </c>
      <c r="B25" s="307" t="s">
        <v>160</v>
      </c>
      <c r="C25" s="96"/>
      <c r="D25" s="13" t="s">
        <v>530</v>
      </c>
      <c r="E25" s="290" t="s">
        <v>58</v>
      </c>
      <c r="F25" s="291"/>
      <c r="G25" s="140"/>
      <c r="H25" s="153"/>
      <c r="I25" s="220"/>
      <c r="J25" s="140"/>
      <c r="K25" s="153"/>
      <c r="L25" s="153"/>
      <c r="M25" s="153" t="str">
        <f t="shared" si="0"/>
        <v>Deprioritise</v>
      </c>
      <c r="N25" s="298"/>
    </row>
    <row r="26" spans="1:14" ht="14.9" customHeight="1" x14ac:dyDescent="0.35">
      <c r="A26" s="307" t="s">
        <v>528</v>
      </c>
      <c r="B26" s="307" t="s">
        <v>395</v>
      </c>
      <c r="C26" s="96"/>
      <c r="D26" s="13" t="s">
        <v>531</v>
      </c>
      <c r="E26" s="290" t="s">
        <v>58</v>
      </c>
      <c r="F26" s="291"/>
      <c r="G26" s="140"/>
      <c r="H26" s="153"/>
      <c r="I26" s="220"/>
      <c r="J26" s="140"/>
      <c r="K26" s="153" t="s">
        <v>55</v>
      </c>
      <c r="L26" s="153"/>
      <c r="M26" s="153" t="str">
        <f t="shared" si="0"/>
        <v>Prioritise</v>
      </c>
      <c r="N26" s="298"/>
    </row>
    <row r="27" spans="1:14" ht="14.9" customHeight="1" x14ac:dyDescent="0.35">
      <c r="A27" s="307" t="s">
        <v>528</v>
      </c>
      <c r="B27" s="307">
        <v>24</v>
      </c>
      <c r="C27" s="64" t="s">
        <v>532</v>
      </c>
      <c r="D27" s="13" t="s">
        <v>533</v>
      </c>
      <c r="E27" s="290" t="s">
        <v>54</v>
      </c>
      <c r="F27" s="291"/>
      <c r="G27" s="140" t="s">
        <v>55</v>
      </c>
      <c r="H27" s="153" t="s">
        <v>55</v>
      </c>
      <c r="I27" s="220"/>
      <c r="J27" s="140" t="s">
        <v>55</v>
      </c>
      <c r="K27" s="153"/>
      <c r="L27" s="153"/>
      <c r="M27" s="153" t="str">
        <f t="shared" si="0"/>
        <v>Prioritise</v>
      </c>
      <c r="N27" s="298"/>
    </row>
    <row r="28" spans="1:14" ht="14.9" customHeight="1" x14ac:dyDescent="0.35">
      <c r="A28" s="307" t="s">
        <v>528</v>
      </c>
      <c r="B28" s="307" t="s">
        <v>400</v>
      </c>
      <c r="C28" s="64" t="s">
        <v>532</v>
      </c>
      <c r="D28" s="13" t="s">
        <v>534</v>
      </c>
      <c r="E28" s="290" t="s">
        <v>300</v>
      </c>
      <c r="F28" s="291"/>
      <c r="G28" s="140" t="s">
        <v>55</v>
      </c>
      <c r="H28" s="153" t="s">
        <v>55</v>
      </c>
      <c r="I28" s="220"/>
      <c r="J28" s="140"/>
      <c r="K28" s="153"/>
      <c r="L28" s="153"/>
      <c r="M28" s="153" t="str">
        <f t="shared" si="0"/>
        <v>Prioritise</v>
      </c>
      <c r="N28" s="298"/>
    </row>
    <row r="29" spans="1:14" ht="14.9" customHeight="1" x14ac:dyDescent="0.35">
      <c r="A29" s="307" t="s">
        <v>528</v>
      </c>
      <c r="B29" s="307" t="s">
        <v>402</v>
      </c>
      <c r="C29" s="64" t="s">
        <v>532</v>
      </c>
      <c r="D29" s="13" t="s">
        <v>535</v>
      </c>
      <c r="E29" s="290" t="s">
        <v>300</v>
      </c>
      <c r="F29" s="291"/>
      <c r="G29" s="140" t="s">
        <v>55</v>
      </c>
      <c r="H29" s="153" t="s">
        <v>55</v>
      </c>
      <c r="I29" s="220"/>
      <c r="J29" s="140"/>
      <c r="K29" s="153"/>
      <c r="L29" s="153"/>
      <c r="M29" s="153" t="str">
        <f t="shared" si="0"/>
        <v>Prioritise</v>
      </c>
      <c r="N29" s="298"/>
    </row>
    <row r="30" spans="1:14" ht="14.9" customHeight="1" x14ac:dyDescent="0.35">
      <c r="A30" s="307" t="s">
        <v>528</v>
      </c>
      <c r="B30" s="307" t="s">
        <v>404</v>
      </c>
      <c r="C30" s="64" t="s">
        <v>532</v>
      </c>
      <c r="D30" s="13" t="s">
        <v>536</v>
      </c>
      <c r="E30" s="290" t="s">
        <v>58</v>
      </c>
      <c r="F30" s="291"/>
      <c r="G30" s="140" t="s">
        <v>55</v>
      </c>
      <c r="H30" s="153" t="s">
        <v>55</v>
      </c>
      <c r="I30" s="220"/>
      <c r="J30" s="140"/>
      <c r="K30" s="153"/>
      <c r="L30" s="153"/>
      <c r="M30" s="153" t="str">
        <f t="shared" si="0"/>
        <v>Prioritise</v>
      </c>
      <c r="N30" s="298"/>
    </row>
    <row r="31" spans="1:14" ht="14.9" customHeight="1" x14ac:dyDescent="0.35">
      <c r="A31" s="307" t="s">
        <v>528</v>
      </c>
      <c r="B31" s="307">
        <v>25</v>
      </c>
      <c r="C31" s="96"/>
      <c r="D31" s="13" t="s">
        <v>537</v>
      </c>
      <c r="E31" s="290" t="s">
        <v>54</v>
      </c>
      <c r="F31" s="291"/>
      <c r="G31" s="140"/>
      <c r="H31" s="153" t="s">
        <v>55</v>
      </c>
      <c r="I31" s="220"/>
      <c r="J31" s="140"/>
      <c r="K31" s="153"/>
      <c r="L31" s="153"/>
      <c r="M31" s="153" t="str">
        <f t="shared" si="0"/>
        <v>Prioritise</v>
      </c>
      <c r="N31" s="298"/>
    </row>
    <row r="32" spans="1:14" ht="14.9" customHeight="1" x14ac:dyDescent="0.35">
      <c r="A32" s="307" t="s">
        <v>528</v>
      </c>
      <c r="B32" s="307" t="s">
        <v>538</v>
      </c>
      <c r="C32" s="72" t="s">
        <v>539</v>
      </c>
      <c r="D32" s="13" t="s">
        <v>540</v>
      </c>
      <c r="E32" s="290" t="s">
        <v>54</v>
      </c>
      <c r="F32" s="291"/>
      <c r="G32" s="140" t="s">
        <v>55</v>
      </c>
      <c r="H32" s="153"/>
      <c r="I32" s="220"/>
      <c r="J32" s="140"/>
      <c r="K32" s="153" t="s">
        <v>55</v>
      </c>
      <c r="L32" s="153"/>
      <c r="M32" s="153" t="str">
        <f t="shared" si="0"/>
        <v>Prioritise</v>
      </c>
      <c r="N32" s="298"/>
    </row>
    <row r="33" spans="1:14" ht="14.9" customHeight="1" x14ac:dyDescent="0.35">
      <c r="A33" s="346" t="s">
        <v>528</v>
      </c>
      <c r="B33" s="346" t="s">
        <v>541</v>
      </c>
      <c r="C33" s="98" t="s">
        <v>542</v>
      </c>
      <c r="D33" s="90" t="s">
        <v>543</v>
      </c>
      <c r="E33" s="292" t="s">
        <v>54</v>
      </c>
      <c r="F33" s="293"/>
      <c r="G33" s="227" t="s">
        <v>55</v>
      </c>
      <c r="H33" s="157"/>
      <c r="I33" s="226"/>
      <c r="J33" s="227"/>
      <c r="K33" s="157" t="s">
        <v>55</v>
      </c>
      <c r="L33" s="157"/>
      <c r="M33" s="157" t="str">
        <f t="shared" si="0"/>
        <v>Prioritise</v>
      </c>
      <c r="N33" s="298"/>
    </row>
    <row r="34" spans="1:14" ht="15" customHeight="1" thickBot="1" x14ac:dyDescent="0.4">
      <c r="A34" s="297"/>
      <c r="B34" s="351">
        <v>81</v>
      </c>
      <c r="C34" s="46"/>
      <c r="D34" s="54" t="s">
        <v>410</v>
      </c>
      <c r="E34" s="308"/>
      <c r="F34" s="300"/>
      <c r="G34" s="216"/>
      <c r="H34" s="158"/>
      <c r="I34" s="228"/>
      <c r="J34" s="216"/>
      <c r="K34" s="158"/>
      <c r="L34" s="158"/>
      <c r="M34" s="158" t="str">
        <f t="shared" si="0"/>
        <v>Deprioritise</v>
      </c>
      <c r="N34" s="298"/>
    </row>
    <row r="35" spans="1:14" ht="14.9" customHeight="1" x14ac:dyDescent="0.35">
      <c r="A35" s="344" t="s">
        <v>544</v>
      </c>
      <c r="B35" s="344" t="s">
        <v>412</v>
      </c>
      <c r="C35" s="94"/>
      <c r="D35" s="47" t="s">
        <v>545</v>
      </c>
      <c r="E35" s="269" t="s">
        <v>546</v>
      </c>
      <c r="F35" s="289"/>
      <c r="G35" s="215"/>
      <c r="H35" s="155" t="s">
        <v>55</v>
      </c>
      <c r="I35" s="225"/>
      <c r="J35" s="215" t="s">
        <v>55</v>
      </c>
      <c r="K35" s="155" t="s">
        <v>55</v>
      </c>
      <c r="L35" s="155"/>
      <c r="M35" s="155" t="str">
        <f t="shared" si="0"/>
        <v>Prioritise</v>
      </c>
      <c r="N35" s="298"/>
    </row>
    <row r="36" spans="1:14" ht="14.9" customHeight="1" x14ac:dyDescent="0.35">
      <c r="A36" s="307" t="s">
        <v>544</v>
      </c>
      <c r="B36" s="307" t="s">
        <v>420</v>
      </c>
      <c r="C36" s="72" t="s">
        <v>547</v>
      </c>
      <c r="D36" s="13" t="s">
        <v>548</v>
      </c>
      <c r="E36" s="290" t="s">
        <v>546</v>
      </c>
      <c r="F36" s="291"/>
      <c r="G36" s="140"/>
      <c r="H36" s="153" t="s">
        <v>55</v>
      </c>
      <c r="I36" s="220"/>
      <c r="J36" s="140" t="s">
        <v>55</v>
      </c>
      <c r="K36" s="153" t="s">
        <v>55</v>
      </c>
      <c r="L36" s="153"/>
      <c r="M36" s="153" t="str">
        <f t="shared" si="0"/>
        <v>Prioritise</v>
      </c>
      <c r="N36" s="298"/>
    </row>
    <row r="37" spans="1:14" ht="14.9" customHeight="1" x14ac:dyDescent="0.35">
      <c r="A37" s="307" t="s">
        <v>544</v>
      </c>
      <c r="B37" s="307" t="s">
        <v>549</v>
      </c>
      <c r="C37" s="96"/>
      <c r="D37" s="13" t="s">
        <v>550</v>
      </c>
      <c r="E37" s="290" t="s">
        <v>546</v>
      </c>
      <c r="F37" s="291"/>
      <c r="G37" s="140"/>
      <c r="H37" s="156"/>
      <c r="I37" s="221" t="s">
        <v>137</v>
      </c>
      <c r="J37" s="222"/>
      <c r="K37" s="156" t="s">
        <v>55</v>
      </c>
      <c r="L37" s="156"/>
      <c r="M37" s="156" t="str">
        <f t="shared" si="0"/>
        <v>Prioritise</v>
      </c>
      <c r="N37" s="298"/>
    </row>
    <row r="38" spans="1:14" ht="14.9" customHeight="1" x14ac:dyDescent="0.35">
      <c r="A38" s="307" t="s">
        <v>544</v>
      </c>
      <c r="B38" s="307" t="s">
        <v>551</v>
      </c>
      <c r="C38" s="96"/>
      <c r="D38" s="13" t="s">
        <v>552</v>
      </c>
      <c r="E38" s="290" t="s">
        <v>546</v>
      </c>
      <c r="F38" s="291"/>
      <c r="G38" s="140"/>
      <c r="H38" s="153" t="s">
        <v>55</v>
      </c>
      <c r="I38" s="220"/>
      <c r="J38" s="140"/>
      <c r="K38" s="153" t="s">
        <v>55</v>
      </c>
      <c r="L38" s="153"/>
      <c r="M38" s="153" t="str">
        <f t="shared" si="0"/>
        <v>Prioritise</v>
      </c>
      <c r="N38" s="298"/>
    </row>
    <row r="39" spans="1:14" ht="14.9" customHeight="1" x14ac:dyDescent="0.35">
      <c r="A39" s="307" t="s">
        <v>544</v>
      </c>
      <c r="B39" s="307" t="s">
        <v>551</v>
      </c>
      <c r="C39" s="96"/>
      <c r="D39" s="13" t="s">
        <v>553</v>
      </c>
      <c r="E39" s="290" t="s">
        <v>546</v>
      </c>
      <c r="F39" s="291"/>
      <c r="G39" s="140"/>
      <c r="H39" s="153" t="s">
        <v>55</v>
      </c>
      <c r="I39" s="220"/>
      <c r="J39" s="140"/>
      <c r="K39" s="153"/>
      <c r="L39" s="153"/>
      <c r="M39" s="153" t="str">
        <f t="shared" si="0"/>
        <v>Prioritise</v>
      </c>
      <c r="N39" s="298"/>
    </row>
    <row r="40" spans="1:14" ht="14.9" customHeight="1" x14ac:dyDescent="0.35">
      <c r="A40" s="307" t="s">
        <v>544</v>
      </c>
      <c r="B40" s="307" t="s">
        <v>554</v>
      </c>
      <c r="C40" s="79" t="s">
        <v>555</v>
      </c>
      <c r="D40" s="13" t="s">
        <v>556</v>
      </c>
      <c r="E40" s="290" t="s">
        <v>58</v>
      </c>
      <c r="F40" s="291"/>
      <c r="G40" s="140"/>
      <c r="H40" s="153" t="s">
        <v>55</v>
      </c>
      <c r="I40" s="220"/>
      <c r="J40" s="140" t="s">
        <v>55</v>
      </c>
      <c r="K40" s="153"/>
      <c r="L40" s="153"/>
      <c r="M40" s="153" t="str">
        <f t="shared" si="0"/>
        <v>Prioritise</v>
      </c>
      <c r="N40" s="298"/>
    </row>
    <row r="41" spans="1:14" ht="14.9" customHeight="1" x14ac:dyDescent="0.35">
      <c r="A41" s="307" t="s">
        <v>544</v>
      </c>
      <c r="B41" s="307" t="s">
        <v>554</v>
      </c>
      <c r="C41" s="79" t="s">
        <v>555</v>
      </c>
      <c r="D41" s="132" t="s">
        <v>557</v>
      </c>
      <c r="E41" s="290" t="s">
        <v>134</v>
      </c>
      <c r="F41" s="291"/>
      <c r="G41" s="140"/>
      <c r="H41" s="153" t="s">
        <v>55</v>
      </c>
      <c r="I41" s="220"/>
      <c r="J41" s="140" t="s">
        <v>55</v>
      </c>
      <c r="K41" s="153"/>
      <c r="L41" s="153"/>
      <c r="M41" s="153" t="str">
        <f t="shared" si="0"/>
        <v>Prioritise</v>
      </c>
      <c r="N41" s="298"/>
    </row>
    <row r="42" spans="1:14" ht="14.9" customHeight="1" x14ac:dyDescent="0.35">
      <c r="A42" s="307" t="s">
        <v>544</v>
      </c>
      <c r="B42" s="307">
        <v>29</v>
      </c>
      <c r="C42" s="96"/>
      <c r="D42" s="13" t="s">
        <v>558</v>
      </c>
      <c r="E42" s="290" t="s">
        <v>559</v>
      </c>
      <c r="F42" s="291"/>
      <c r="G42" s="140"/>
      <c r="H42" s="156"/>
      <c r="I42" s="221" t="s">
        <v>137</v>
      </c>
      <c r="J42" s="222"/>
      <c r="K42" s="156"/>
      <c r="L42" s="156"/>
      <c r="M42" s="217" t="s">
        <v>229</v>
      </c>
      <c r="N42" s="298"/>
    </row>
    <row r="43" spans="1:14" ht="14.9" customHeight="1" x14ac:dyDescent="0.35">
      <c r="A43" s="307" t="s">
        <v>544</v>
      </c>
      <c r="B43" s="307" t="s">
        <v>560</v>
      </c>
      <c r="C43" s="96"/>
      <c r="D43" s="13" t="s">
        <v>561</v>
      </c>
      <c r="E43" s="290" t="s">
        <v>562</v>
      </c>
      <c r="F43" s="291"/>
      <c r="G43" s="140" t="s">
        <v>55</v>
      </c>
      <c r="H43" s="153"/>
      <c r="I43" s="220"/>
      <c r="J43" s="140"/>
      <c r="K43" s="153"/>
      <c r="L43" s="153"/>
      <c r="M43" s="153" t="str">
        <f t="shared" si="0"/>
        <v>Deprioritise</v>
      </c>
      <c r="N43" s="298"/>
    </row>
    <row r="44" spans="1:14" ht="14.9" customHeight="1" x14ac:dyDescent="0.35">
      <c r="A44" s="307" t="s">
        <v>544</v>
      </c>
      <c r="B44" s="307" t="s">
        <v>475</v>
      </c>
      <c r="C44" s="96"/>
      <c r="D44" s="13" t="s">
        <v>563</v>
      </c>
      <c r="E44" s="290" t="s">
        <v>134</v>
      </c>
      <c r="F44" s="291"/>
      <c r="G44" s="140" t="s">
        <v>55</v>
      </c>
      <c r="H44" s="153"/>
      <c r="I44" s="220"/>
      <c r="J44" s="140"/>
      <c r="K44" s="153"/>
      <c r="L44" s="153"/>
      <c r="M44" s="153" t="str">
        <f t="shared" si="0"/>
        <v>Deprioritise</v>
      </c>
      <c r="N44" s="298"/>
    </row>
    <row r="45" spans="1:14" ht="14.9" customHeight="1" x14ac:dyDescent="0.35">
      <c r="A45" s="307" t="s">
        <v>544</v>
      </c>
      <c r="B45" s="307" t="s">
        <v>564</v>
      </c>
      <c r="C45" s="96"/>
      <c r="D45" s="13" t="s">
        <v>565</v>
      </c>
      <c r="E45" s="290" t="s">
        <v>546</v>
      </c>
      <c r="F45" s="291"/>
      <c r="G45" s="140" t="s">
        <v>55</v>
      </c>
      <c r="H45" s="153"/>
      <c r="I45" s="220"/>
      <c r="J45" s="140" t="s">
        <v>55</v>
      </c>
      <c r="K45" s="153" t="s">
        <v>55</v>
      </c>
      <c r="L45" s="153"/>
      <c r="M45" s="153" t="str">
        <f t="shared" si="0"/>
        <v>Prioritise</v>
      </c>
      <c r="N45" s="298"/>
    </row>
    <row r="46" spans="1:14" ht="15" customHeight="1" thickBot="1" x14ac:dyDescent="0.4">
      <c r="A46" s="356" t="s">
        <v>544</v>
      </c>
      <c r="B46" s="356" t="s">
        <v>564</v>
      </c>
      <c r="C46" s="117"/>
      <c r="D46" s="54" t="s">
        <v>566</v>
      </c>
      <c r="E46" s="308" t="s">
        <v>546</v>
      </c>
      <c r="F46" s="300"/>
      <c r="G46" s="216" t="s">
        <v>55</v>
      </c>
      <c r="H46" s="158" t="s">
        <v>55</v>
      </c>
      <c r="I46" s="228"/>
      <c r="J46" s="216" t="s">
        <v>55</v>
      </c>
      <c r="K46" s="158" t="s">
        <v>55</v>
      </c>
      <c r="L46" s="158"/>
      <c r="M46" s="158" t="str">
        <f t="shared" si="0"/>
        <v>Prioritise</v>
      </c>
      <c r="N46" s="298"/>
    </row>
    <row r="47" spans="1:14" ht="14.9" customHeight="1" x14ac:dyDescent="0.35">
      <c r="A47" s="344" t="s">
        <v>567</v>
      </c>
      <c r="B47" s="344" t="s">
        <v>568</v>
      </c>
      <c r="C47" s="108" t="s">
        <v>569</v>
      </c>
      <c r="D47" s="47" t="s">
        <v>570</v>
      </c>
      <c r="E47" s="269" t="s">
        <v>214</v>
      </c>
      <c r="F47" s="289"/>
      <c r="G47" s="215"/>
      <c r="H47" s="155"/>
      <c r="I47" s="225"/>
      <c r="J47" s="215" t="s">
        <v>55</v>
      </c>
      <c r="K47" s="155"/>
      <c r="L47" s="155"/>
      <c r="M47" s="155" t="str">
        <f t="shared" si="0"/>
        <v>Prioritise</v>
      </c>
      <c r="N47" s="298"/>
    </row>
    <row r="48" spans="1:14" ht="14.9" customHeight="1" x14ac:dyDescent="0.35">
      <c r="A48" s="307" t="s">
        <v>567</v>
      </c>
      <c r="B48" s="307" t="s">
        <v>568</v>
      </c>
      <c r="C48" s="96"/>
      <c r="D48" s="13" t="s">
        <v>571</v>
      </c>
      <c r="E48" s="290" t="s">
        <v>58</v>
      </c>
      <c r="F48" s="291"/>
      <c r="G48" s="140"/>
      <c r="H48" s="153"/>
      <c r="I48" s="220"/>
      <c r="J48" s="140" t="s">
        <v>55</v>
      </c>
      <c r="K48" s="153"/>
      <c r="L48" s="153"/>
      <c r="M48" s="153" t="str">
        <f t="shared" si="0"/>
        <v>Prioritise</v>
      </c>
      <c r="N48" s="298"/>
    </row>
    <row r="49" spans="1:14" ht="14.9" customHeight="1" x14ac:dyDescent="0.35">
      <c r="A49" s="307" t="s">
        <v>567</v>
      </c>
      <c r="B49" s="307" t="s">
        <v>572</v>
      </c>
      <c r="C49" s="96"/>
      <c r="D49" s="13" t="s">
        <v>573</v>
      </c>
      <c r="E49" s="290" t="s">
        <v>58</v>
      </c>
      <c r="F49" s="291"/>
      <c r="G49" s="140"/>
      <c r="H49" s="153"/>
      <c r="I49" s="220"/>
      <c r="J49" s="140"/>
      <c r="K49" s="153"/>
      <c r="L49" s="153" t="s">
        <v>55</v>
      </c>
      <c r="M49" s="153" t="s">
        <v>379</v>
      </c>
      <c r="N49" s="298"/>
    </row>
    <row r="50" spans="1:14" ht="14.9" customHeight="1" x14ac:dyDescent="0.35">
      <c r="A50" s="307" t="s">
        <v>567</v>
      </c>
      <c r="B50" s="307" t="s">
        <v>574</v>
      </c>
      <c r="C50" s="96"/>
      <c r="D50" s="13" t="s">
        <v>575</v>
      </c>
      <c r="E50" s="290" t="s">
        <v>58</v>
      </c>
      <c r="F50" s="291"/>
      <c r="G50" s="140"/>
      <c r="H50" s="153"/>
      <c r="I50" s="220"/>
      <c r="J50" s="140"/>
      <c r="K50" s="153"/>
      <c r="L50" s="153" t="s">
        <v>55</v>
      </c>
      <c r="M50" s="153" t="s">
        <v>379</v>
      </c>
      <c r="N50" s="298"/>
    </row>
    <row r="51" spans="1:14" ht="14.9" customHeight="1" x14ac:dyDescent="0.35">
      <c r="A51" s="307" t="s">
        <v>567</v>
      </c>
      <c r="B51" s="307" t="s">
        <v>485</v>
      </c>
      <c r="C51" s="96"/>
      <c r="D51" s="13" t="s">
        <v>576</v>
      </c>
      <c r="E51" s="290" t="s">
        <v>58</v>
      </c>
      <c r="F51" s="291"/>
      <c r="G51" s="140" t="s">
        <v>55</v>
      </c>
      <c r="H51" s="153"/>
      <c r="I51" s="220"/>
      <c r="J51" s="140"/>
      <c r="K51" s="153"/>
      <c r="L51" s="153" t="s">
        <v>55</v>
      </c>
      <c r="M51" s="153" t="s">
        <v>379</v>
      </c>
      <c r="N51" s="153"/>
    </row>
    <row r="52" spans="1:14" ht="15" customHeight="1" thickBot="1" x14ac:dyDescent="0.4">
      <c r="A52" s="356" t="s">
        <v>567</v>
      </c>
      <c r="B52" s="356" t="s">
        <v>485</v>
      </c>
      <c r="C52" s="117"/>
      <c r="D52" s="54" t="s">
        <v>577</v>
      </c>
      <c r="E52" s="308" t="s">
        <v>58</v>
      </c>
      <c r="F52" s="300"/>
      <c r="G52" s="216" t="s">
        <v>55</v>
      </c>
      <c r="H52" s="158"/>
      <c r="I52" s="228"/>
      <c r="J52" s="216"/>
      <c r="K52" s="158"/>
      <c r="L52" s="158" t="s">
        <v>55</v>
      </c>
      <c r="M52" s="153" t="s">
        <v>379</v>
      </c>
      <c r="N52" s="153"/>
    </row>
    <row r="53" spans="1:14" ht="14.9" customHeight="1" x14ac:dyDescent="0.35">
      <c r="A53" s="352"/>
      <c r="B53" s="352"/>
      <c r="E53" s="299"/>
      <c r="F53" s="302"/>
      <c r="G53" s="298"/>
      <c r="H53" s="298"/>
      <c r="I53" s="298"/>
      <c r="J53" s="298"/>
      <c r="K53" s="298"/>
      <c r="L53" s="298"/>
      <c r="M53" s="298"/>
      <c r="N53" s="298"/>
    </row>
    <row r="54" spans="1:14" ht="14.9" customHeight="1" x14ac:dyDescent="0.35">
      <c r="A54" s="352"/>
      <c r="B54" s="352"/>
      <c r="E54" s="299"/>
      <c r="F54" s="302"/>
      <c r="G54" s="298"/>
      <c r="H54" s="298"/>
      <c r="I54" s="298"/>
      <c r="J54" s="298"/>
      <c r="K54" s="298"/>
      <c r="L54" s="298"/>
      <c r="M54" s="298"/>
      <c r="N54" s="298"/>
    </row>
    <row r="55" spans="1:14" ht="14.9" customHeight="1" x14ac:dyDescent="0.35">
      <c r="A55" s="352"/>
      <c r="B55" s="352"/>
      <c r="E55" s="299"/>
      <c r="F55" s="302"/>
      <c r="G55" s="298"/>
      <c r="H55" s="298"/>
      <c r="I55" s="298"/>
      <c r="J55" s="298"/>
      <c r="K55" s="298"/>
      <c r="L55" s="298"/>
      <c r="M55" s="298"/>
      <c r="N55" s="298"/>
    </row>
    <row r="56" spans="1:14" ht="14.9" customHeight="1" x14ac:dyDescent="0.35">
      <c r="A56" s="352"/>
      <c r="B56" s="352"/>
      <c r="E56" s="299"/>
      <c r="F56" s="302"/>
      <c r="G56" s="298"/>
      <c r="H56" s="298"/>
      <c r="I56" s="298"/>
      <c r="J56" s="298"/>
      <c r="K56" s="298"/>
      <c r="L56" s="298"/>
      <c r="M56" s="298"/>
      <c r="N56" s="298"/>
    </row>
    <row r="57" spans="1:14" ht="14.9" customHeight="1" x14ac:dyDescent="0.35">
      <c r="A57" s="352"/>
      <c r="B57" s="352"/>
      <c r="E57" s="299"/>
      <c r="F57" s="302"/>
      <c r="G57" s="298"/>
      <c r="H57" s="298"/>
      <c r="I57" s="298"/>
      <c r="J57" s="298"/>
      <c r="K57" s="298"/>
      <c r="L57" s="298"/>
      <c r="M57" s="298"/>
      <c r="N57" s="298"/>
    </row>
    <row r="58" spans="1:14" ht="14.9" customHeight="1" x14ac:dyDescent="0.35">
      <c r="A58" s="352"/>
      <c r="B58" s="352"/>
      <c r="E58" s="299"/>
      <c r="F58" s="302"/>
      <c r="G58" s="298"/>
      <c r="H58" s="298"/>
      <c r="I58" s="298"/>
      <c r="J58" s="298"/>
      <c r="K58" s="298"/>
      <c r="L58" s="298"/>
      <c r="M58" s="298"/>
      <c r="N58" s="298"/>
    </row>
    <row r="59" spans="1:14" ht="14.9" customHeight="1" x14ac:dyDescent="0.35">
      <c r="A59" s="352"/>
      <c r="B59" s="352"/>
      <c r="E59" s="299"/>
      <c r="F59" s="302"/>
      <c r="G59" s="298"/>
      <c r="H59" s="298"/>
      <c r="I59" s="298"/>
      <c r="J59" s="298"/>
      <c r="K59" s="298"/>
      <c r="L59" s="298"/>
      <c r="M59" s="298"/>
      <c r="N59" s="298"/>
    </row>
    <row r="60" spans="1:14" ht="14.9" customHeight="1" x14ac:dyDescent="0.35">
      <c r="A60" s="352"/>
      <c r="B60" s="352"/>
      <c r="E60" s="299"/>
      <c r="F60" s="302"/>
      <c r="G60" s="298"/>
      <c r="H60" s="298"/>
      <c r="I60" s="298"/>
      <c r="J60" s="298"/>
      <c r="K60" s="298"/>
      <c r="L60" s="298"/>
      <c r="M60" s="298"/>
      <c r="N60" s="298"/>
    </row>
    <row r="61" spans="1:14" ht="14.9" customHeight="1" x14ac:dyDescent="0.35">
      <c r="A61" s="352"/>
      <c r="B61" s="352"/>
      <c r="E61" s="299"/>
      <c r="F61" s="302"/>
      <c r="G61" s="298"/>
      <c r="H61" s="298"/>
      <c r="I61" s="298"/>
      <c r="J61" s="298"/>
      <c r="K61" s="298"/>
      <c r="L61" s="298"/>
      <c r="M61" s="298"/>
      <c r="N61" s="298"/>
    </row>
    <row r="62" spans="1:14" ht="14.9" customHeight="1" x14ac:dyDescent="0.35">
      <c r="A62" s="352"/>
      <c r="B62" s="352"/>
      <c r="E62" s="299"/>
      <c r="F62" s="302"/>
      <c r="G62" s="298"/>
      <c r="H62" s="298"/>
      <c r="I62" s="298"/>
      <c r="J62" s="298"/>
      <c r="K62" s="298"/>
      <c r="L62" s="298"/>
      <c r="M62" s="298"/>
      <c r="N62" s="298"/>
    </row>
    <row r="63" spans="1:14" ht="14.9" customHeight="1" x14ac:dyDescent="0.35">
      <c r="A63" s="352"/>
      <c r="B63" s="352"/>
      <c r="E63" s="299"/>
      <c r="F63" s="302"/>
      <c r="G63" s="298"/>
      <c r="H63" s="298"/>
      <c r="I63" s="298"/>
      <c r="J63" s="298"/>
      <c r="K63" s="298"/>
      <c r="L63" s="298"/>
      <c r="M63" s="298"/>
      <c r="N63" s="298"/>
    </row>
    <row r="64" spans="1:14" ht="14.9" customHeight="1" x14ac:dyDescent="0.35">
      <c r="A64" s="352"/>
      <c r="B64" s="352"/>
      <c r="E64" s="299"/>
      <c r="F64" s="302"/>
      <c r="G64" s="298"/>
      <c r="H64" s="298"/>
      <c r="I64" s="298"/>
      <c r="J64" s="298"/>
      <c r="K64" s="298"/>
      <c r="L64" s="298"/>
      <c r="M64" s="298"/>
      <c r="N64" s="298"/>
    </row>
    <row r="65" spans="1:14" ht="14.9" customHeight="1" x14ac:dyDescent="0.35">
      <c r="A65" s="352"/>
      <c r="B65" s="352"/>
      <c r="E65" s="299"/>
      <c r="F65" s="302"/>
      <c r="G65" s="298"/>
      <c r="H65" s="298"/>
      <c r="I65" s="298"/>
      <c r="J65" s="298"/>
      <c r="K65" s="298"/>
      <c r="L65" s="298"/>
      <c r="M65" s="298"/>
      <c r="N65" s="298"/>
    </row>
    <row r="66" spans="1:14" ht="14.9" customHeight="1" x14ac:dyDescent="0.35">
      <c r="A66" s="352"/>
      <c r="B66" s="352"/>
      <c r="E66" s="299"/>
      <c r="F66" s="302"/>
      <c r="G66" s="298"/>
      <c r="H66" s="298"/>
      <c r="I66" s="298"/>
      <c r="J66" s="298"/>
      <c r="K66" s="298"/>
      <c r="L66" s="298"/>
      <c r="M66" s="298"/>
      <c r="N66" s="298"/>
    </row>
    <row r="67" spans="1:14" ht="14.9" customHeight="1" x14ac:dyDescent="0.35">
      <c r="A67" s="352"/>
      <c r="B67" s="352"/>
      <c r="E67" s="299"/>
      <c r="F67" s="302"/>
      <c r="G67" s="298"/>
      <c r="H67" s="298"/>
      <c r="I67" s="298"/>
      <c r="J67" s="298"/>
      <c r="K67" s="298"/>
      <c r="L67" s="298"/>
      <c r="M67" s="298"/>
      <c r="N67" s="298"/>
    </row>
    <row r="68" spans="1:14" ht="14.9" customHeight="1" x14ac:dyDescent="0.35">
      <c r="A68" s="352"/>
      <c r="B68" s="352"/>
      <c r="E68" s="299"/>
      <c r="F68" s="302"/>
      <c r="G68" s="298"/>
      <c r="H68" s="298"/>
      <c r="I68" s="298"/>
      <c r="J68" s="298"/>
      <c r="K68" s="298"/>
      <c r="L68" s="298"/>
      <c r="M68" s="298"/>
      <c r="N68" s="298"/>
    </row>
    <row r="69" spans="1:14" ht="14.9" customHeight="1" x14ac:dyDescent="0.35">
      <c r="A69" s="352"/>
      <c r="B69" s="352"/>
      <c r="E69" s="299"/>
      <c r="F69" s="302"/>
      <c r="G69" s="298"/>
      <c r="H69" s="298"/>
      <c r="I69" s="298"/>
      <c r="J69" s="298"/>
      <c r="K69" s="298"/>
      <c r="L69" s="298"/>
      <c r="M69" s="298"/>
      <c r="N69" s="298"/>
    </row>
    <row r="70" spans="1:14" ht="14.9" customHeight="1" x14ac:dyDescent="0.35">
      <c r="A70" s="352"/>
      <c r="B70" s="352"/>
      <c r="E70" s="299"/>
      <c r="F70" s="302"/>
      <c r="G70" s="298"/>
      <c r="H70" s="298"/>
      <c r="I70" s="298"/>
      <c r="J70" s="298"/>
      <c r="K70" s="298"/>
      <c r="L70" s="298"/>
      <c r="M70" s="298"/>
      <c r="N70" s="298"/>
    </row>
    <row r="71" spans="1:14" ht="14.9" customHeight="1" x14ac:dyDescent="0.35">
      <c r="A71" s="352"/>
      <c r="B71" s="352"/>
      <c r="E71" s="299"/>
      <c r="F71" s="302"/>
      <c r="G71" s="298"/>
      <c r="H71" s="298"/>
      <c r="I71" s="298"/>
      <c r="J71" s="298"/>
      <c r="K71" s="298"/>
      <c r="L71" s="298"/>
      <c r="M71" s="298"/>
      <c r="N71" s="298"/>
    </row>
    <row r="72" spans="1:14" ht="14.9" customHeight="1" x14ac:dyDescent="0.35">
      <c r="A72" s="352"/>
      <c r="B72" s="352"/>
      <c r="E72" s="299"/>
      <c r="F72" s="302"/>
      <c r="G72" s="298"/>
      <c r="H72" s="298"/>
      <c r="I72" s="298"/>
      <c r="J72" s="298"/>
      <c r="K72" s="298"/>
      <c r="L72" s="298"/>
      <c r="M72" s="298"/>
      <c r="N72" s="298"/>
    </row>
    <row r="73" spans="1:14" ht="14.9" customHeight="1" x14ac:dyDescent="0.35">
      <c r="A73" s="352"/>
      <c r="B73" s="352"/>
      <c r="E73" s="299"/>
      <c r="F73" s="302"/>
      <c r="G73" s="298"/>
      <c r="H73" s="298"/>
      <c r="I73" s="298"/>
      <c r="J73" s="298"/>
      <c r="K73" s="298"/>
      <c r="L73" s="298"/>
      <c r="M73" s="298"/>
      <c r="N73" s="298"/>
    </row>
    <row r="74" spans="1:14" ht="14.9" customHeight="1" x14ac:dyDescent="0.35">
      <c r="A74" s="352"/>
      <c r="B74" s="352"/>
      <c r="E74" s="299"/>
      <c r="F74" s="302"/>
      <c r="G74" s="298"/>
      <c r="H74" s="298"/>
      <c r="I74" s="298"/>
      <c r="J74" s="298"/>
      <c r="K74" s="298"/>
      <c r="L74" s="298"/>
      <c r="M74" s="298"/>
      <c r="N74" s="298"/>
    </row>
    <row r="75" spans="1:14" ht="14.9" customHeight="1" x14ac:dyDescent="0.35">
      <c r="A75" s="352"/>
      <c r="B75" s="352"/>
      <c r="E75" s="299"/>
      <c r="F75" s="302"/>
      <c r="G75" s="298"/>
      <c r="H75" s="298"/>
      <c r="I75" s="298"/>
      <c r="J75" s="298"/>
      <c r="K75" s="298"/>
      <c r="L75" s="298"/>
      <c r="M75" s="298"/>
      <c r="N75" s="298"/>
    </row>
    <row r="76" spans="1:14" ht="14.9" customHeight="1" x14ac:dyDescent="0.35">
      <c r="A76" s="352"/>
      <c r="B76" s="352"/>
      <c r="E76" s="299"/>
      <c r="F76" s="302"/>
      <c r="G76" s="298"/>
      <c r="H76" s="298"/>
      <c r="I76" s="298"/>
      <c r="J76" s="298"/>
      <c r="K76" s="298"/>
      <c r="L76" s="298"/>
      <c r="M76" s="298"/>
      <c r="N76" s="298"/>
    </row>
    <row r="77" spans="1:14" ht="14.9" customHeight="1" x14ac:dyDescent="0.35">
      <c r="A77" s="352"/>
      <c r="B77" s="352"/>
      <c r="E77" s="299"/>
      <c r="F77" s="302"/>
      <c r="G77" s="298"/>
      <c r="H77" s="298"/>
      <c r="I77" s="298"/>
      <c r="J77" s="298"/>
      <c r="K77" s="298"/>
      <c r="L77" s="298"/>
      <c r="M77" s="298"/>
      <c r="N77" s="298"/>
    </row>
    <row r="78" spans="1:14" ht="14.9" customHeight="1" x14ac:dyDescent="0.35">
      <c r="A78" s="352"/>
      <c r="B78" s="352"/>
      <c r="E78" s="299"/>
      <c r="F78" s="302"/>
      <c r="G78" s="298"/>
      <c r="H78" s="298"/>
      <c r="I78" s="298"/>
      <c r="J78" s="298"/>
      <c r="K78" s="298"/>
      <c r="L78" s="298"/>
      <c r="M78" s="298"/>
      <c r="N78" s="298"/>
    </row>
    <row r="79" spans="1:14" ht="14.9" customHeight="1" x14ac:dyDescent="0.35">
      <c r="A79" s="352"/>
      <c r="B79" s="352"/>
      <c r="E79" s="299"/>
      <c r="F79" s="302"/>
      <c r="G79" s="298"/>
      <c r="H79" s="298"/>
      <c r="I79" s="298"/>
      <c r="J79" s="298"/>
      <c r="K79" s="298"/>
      <c r="L79" s="298"/>
      <c r="M79" s="298"/>
      <c r="N79" s="298"/>
    </row>
    <row r="80" spans="1:14" ht="14.9" customHeight="1" x14ac:dyDescent="0.35">
      <c r="A80" s="352"/>
      <c r="B80" s="352"/>
      <c r="E80" s="299"/>
      <c r="F80" s="302"/>
      <c r="G80" s="298"/>
      <c r="H80" s="298"/>
      <c r="I80" s="298"/>
      <c r="J80" s="298"/>
      <c r="K80" s="298"/>
      <c r="L80" s="298"/>
      <c r="M80" s="298"/>
      <c r="N80" s="298"/>
    </row>
    <row r="81" spans="1:14" ht="14.9" customHeight="1" x14ac:dyDescent="0.35">
      <c r="A81" s="352"/>
      <c r="B81" s="352"/>
      <c r="E81" s="299"/>
      <c r="F81" s="302"/>
      <c r="G81" s="298"/>
      <c r="H81" s="298"/>
      <c r="I81" s="298"/>
      <c r="J81" s="298"/>
      <c r="K81" s="298"/>
      <c r="L81" s="298"/>
      <c r="M81" s="298"/>
      <c r="N81" s="298"/>
    </row>
    <row r="82" spans="1:14" ht="14.9" customHeight="1" x14ac:dyDescent="0.35">
      <c r="A82" s="352"/>
      <c r="B82" s="352"/>
      <c r="E82" s="299"/>
      <c r="F82" s="302"/>
      <c r="G82" s="298"/>
      <c r="H82" s="298"/>
      <c r="I82" s="298"/>
      <c r="J82" s="298"/>
      <c r="K82" s="298"/>
      <c r="L82" s="298"/>
      <c r="M82" s="298"/>
      <c r="N82" s="298"/>
    </row>
    <row r="83" spans="1:14" ht="14.9" customHeight="1" x14ac:dyDescent="0.35">
      <c r="A83" s="352"/>
      <c r="B83" s="352"/>
      <c r="E83" s="299"/>
      <c r="F83" s="302"/>
      <c r="G83" s="298"/>
      <c r="H83" s="298"/>
      <c r="I83" s="298"/>
      <c r="J83" s="298"/>
      <c r="K83" s="298"/>
      <c r="L83" s="298"/>
      <c r="M83" s="298"/>
      <c r="N83" s="298"/>
    </row>
    <row r="84" spans="1:14" ht="14.9" customHeight="1" x14ac:dyDescent="0.35">
      <c r="A84" s="352"/>
      <c r="B84" s="352"/>
      <c r="E84" s="299"/>
      <c r="F84" s="302"/>
      <c r="G84" s="298"/>
      <c r="H84" s="298"/>
      <c r="I84" s="298"/>
      <c r="J84" s="298"/>
      <c r="K84" s="298"/>
      <c r="L84" s="298"/>
      <c r="M84" s="298"/>
      <c r="N84" s="298"/>
    </row>
    <row r="85" spans="1:14" ht="14.9" customHeight="1" x14ac:dyDescent="0.35">
      <c r="A85" s="352"/>
      <c r="B85" s="352"/>
      <c r="E85" s="299"/>
      <c r="F85" s="302"/>
      <c r="G85" s="298"/>
      <c r="H85" s="298"/>
      <c r="I85" s="298"/>
      <c r="J85" s="298"/>
      <c r="K85" s="298"/>
      <c r="L85" s="298"/>
      <c r="M85" s="298"/>
      <c r="N85" s="298"/>
    </row>
    <row r="86" spans="1:14" ht="14.9" customHeight="1" x14ac:dyDescent="0.35">
      <c r="A86" s="352"/>
      <c r="B86" s="352"/>
      <c r="E86" s="299"/>
      <c r="F86" s="302"/>
      <c r="G86" s="298"/>
      <c r="H86" s="298"/>
      <c r="I86" s="298"/>
      <c r="J86" s="298"/>
      <c r="K86" s="298"/>
      <c r="L86" s="298"/>
      <c r="M86" s="298"/>
      <c r="N86" s="298"/>
    </row>
    <row r="87" spans="1:14" ht="14.9" customHeight="1" x14ac:dyDescent="0.35">
      <c r="A87" s="352"/>
      <c r="B87" s="352"/>
      <c r="E87" s="299"/>
      <c r="F87" s="302"/>
      <c r="G87" s="298"/>
      <c r="H87" s="298"/>
      <c r="I87" s="298"/>
      <c r="J87" s="298"/>
      <c r="K87" s="298"/>
      <c r="L87" s="298"/>
      <c r="M87" s="298"/>
      <c r="N87" s="298"/>
    </row>
    <row r="88" spans="1:14" ht="14.9" customHeight="1" x14ac:dyDescent="0.35">
      <c r="A88" s="352"/>
      <c r="B88" s="352"/>
      <c r="E88" s="299"/>
      <c r="F88" s="302"/>
      <c r="G88" s="298"/>
      <c r="H88" s="298"/>
      <c r="I88" s="298"/>
      <c r="J88" s="298"/>
      <c r="K88" s="298"/>
      <c r="L88" s="298"/>
      <c r="M88" s="298"/>
      <c r="N88" s="298"/>
    </row>
    <row r="89" spans="1:14" ht="14.9" customHeight="1" x14ac:dyDescent="0.35">
      <c r="A89" s="352"/>
      <c r="B89" s="352"/>
      <c r="E89" s="299"/>
      <c r="F89" s="302"/>
      <c r="G89" s="298"/>
      <c r="H89" s="298"/>
      <c r="I89" s="298"/>
      <c r="J89" s="298"/>
      <c r="K89" s="298"/>
      <c r="L89" s="298"/>
      <c r="M89" s="298"/>
      <c r="N89" s="298"/>
    </row>
    <row r="90" spans="1:14" ht="14.9" customHeight="1" x14ac:dyDescent="0.35">
      <c r="A90" s="352"/>
      <c r="B90" s="352"/>
      <c r="E90" s="299"/>
      <c r="F90" s="302"/>
      <c r="G90" s="298"/>
      <c r="H90" s="298"/>
      <c r="I90" s="298"/>
      <c r="J90" s="298"/>
      <c r="K90" s="298"/>
      <c r="L90" s="298"/>
      <c r="M90" s="298"/>
      <c r="N90" s="298"/>
    </row>
    <row r="91" spans="1:14" ht="14.9" customHeight="1" x14ac:dyDescent="0.35">
      <c r="A91" s="352"/>
      <c r="B91" s="352"/>
      <c r="E91" s="299"/>
      <c r="F91" s="302"/>
      <c r="G91" s="298"/>
      <c r="H91" s="298"/>
      <c r="I91" s="298"/>
      <c r="J91" s="298"/>
      <c r="K91" s="298"/>
      <c r="L91" s="298"/>
      <c r="M91" s="298"/>
      <c r="N91" s="298"/>
    </row>
    <row r="92" spans="1:14" ht="14.9" customHeight="1" x14ac:dyDescent="0.35">
      <c r="A92" s="352"/>
      <c r="B92" s="352"/>
      <c r="E92" s="299"/>
      <c r="F92" s="302"/>
      <c r="G92" s="298"/>
      <c r="H92" s="298"/>
      <c r="I92" s="298"/>
      <c r="J92" s="298"/>
      <c r="K92" s="298"/>
      <c r="L92" s="298"/>
      <c r="M92" s="298"/>
      <c r="N92" s="298"/>
    </row>
    <row r="93" spans="1:14" ht="14.9" customHeight="1" x14ac:dyDescent="0.35">
      <c r="A93" s="352"/>
      <c r="B93" s="352"/>
      <c r="E93" s="299"/>
      <c r="F93" s="302"/>
      <c r="G93" s="298"/>
      <c r="H93" s="298"/>
      <c r="I93" s="298"/>
      <c r="J93" s="298"/>
      <c r="K93" s="298"/>
      <c r="L93" s="298"/>
      <c r="M93" s="298"/>
      <c r="N93" s="298"/>
    </row>
    <row r="94" spans="1:14" ht="14.9" customHeight="1" x14ac:dyDescent="0.35">
      <c r="A94" s="352"/>
      <c r="B94" s="352"/>
      <c r="E94" s="299"/>
      <c r="F94" s="302"/>
      <c r="G94" s="298"/>
      <c r="H94" s="298"/>
      <c r="I94" s="298"/>
      <c r="J94" s="298"/>
      <c r="K94" s="298"/>
      <c r="L94" s="298"/>
      <c r="M94" s="298"/>
      <c r="N94" s="298"/>
    </row>
    <row r="95" spans="1:14" ht="14.9" customHeight="1" x14ac:dyDescent="0.35">
      <c r="A95" s="352"/>
      <c r="B95" s="352"/>
      <c r="E95" s="299"/>
      <c r="F95" s="302"/>
      <c r="G95" s="298"/>
      <c r="H95" s="298"/>
      <c r="I95" s="298"/>
      <c r="J95" s="298"/>
      <c r="K95" s="298"/>
      <c r="L95" s="298"/>
      <c r="M95" s="298"/>
      <c r="N95" s="298"/>
    </row>
    <row r="96" spans="1:14" ht="14.9" customHeight="1" x14ac:dyDescent="0.35">
      <c r="A96" s="352"/>
      <c r="B96" s="352"/>
      <c r="E96" s="299"/>
      <c r="F96" s="302"/>
      <c r="G96" s="298"/>
      <c r="H96" s="298"/>
      <c r="I96" s="298"/>
      <c r="J96" s="298"/>
      <c r="K96" s="298"/>
      <c r="L96" s="298"/>
      <c r="M96" s="298"/>
      <c r="N96" s="298"/>
    </row>
    <row r="97" spans="1:14" ht="14.9" customHeight="1" x14ac:dyDescent="0.35">
      <c r="A97" s="352"/>
      <c r="B97" s="352"/>
      <c r="E97" s="299"/>
      <c r="F97" s="302"/>
      <c r="G97" s="298"/>
      <c r="H97" s="298"/>
      <c r="I97" s="298"/>
      <c r="J97" s="298"/>
      <c r="K97" s="298"/>
      <c r="L97" s="298"/>
      <c r="M97" s="298"/>
      <c r="N97" s="298"/>
    </row>
    <row r="98" spans="1:14" ht="14.9" customHeight="1" x14ac:dyDescent="0.35">
      <c r="A98" s="352"/>
      <c r="B98" s="352"/>
      <c r="E98" s="299"/>
      <c r="F98" s="302"/>
      <c r="G98" s="298"/>
      <c r="H98" s="298"/>
      <c r="I98" s="298"/>
      <c r="J98" s="298"/>
      <c r="K98" s="298"/>
      <c r="L98" s="298"/>
      <c r="M98" s="298"/>
      <c r="N98" s="298"/>
    </row>
    <row r="99" spans="1:14" ht="14.9" customHeight="1" x14ac:dyDescent="0.35">
      <c r="A99" s="352"/>
      <c r="B99" s="352"/>
      <c r="E99" s="299"/>
      <c r="F99" s="302"/>
      <c r="G99" s="298"/>
      <c r="H99" s="298"/>
      <c r="I99" s="298"/>
      <c r="J99" s="298"/>
      <c r="K99" s="298"/>
      <c r="L99" s="298"/>
      <c r="M99" s="298"/>
      <c r="N99" s="298"/>
    </row>
    <row r="100" spans="1:14" ht="14.9" customHeight="1" x14ac:dyDescent="0.35">
      <c r="A100" s="352"/>
      <c r="B100" s="352"/>
      <c r="E100" s="299"/>
      <c r="F100" s="302"/>
      <c r="G100" s="298"/>
      <c r="H100" s="298"/>
      <c r="I100" s="298"/>
      <c r="J100" s="298"/>
      <c r="K100" s="298"/>
      <c r="L100" s="298"/>
      <c r="M100" s="298"/>
      <c r="N100" s="298"/>
    </row>
    <row r="101" spans="1:14" ht="14.9" customHeight="1" x14ac:dyDescent="0.35">
      <c r="A101" s="352"/>
      <c r="B101" s="352"/>
      <c r="E101" s="299"/>
      <c r="F101" s="302"/>
      <c r="G101" s="298"/>
      <c r="H101" s="298"/>
      <c r="I101" s="298"/>
      <c r="J101" s="298"/>
      <c r="K101" s="298"/>
      <c r="L101" s="298"/>
      <c r="M101" s="298"/>
      <c r="N101" s="298"/>
    </row>
    <row r="102" spans="1:14" ht="14.9" customHeight="1" x14ac:dyDescent="0.35">
      <c r="A102" s="352"/>
      <c r="B102" s="352"/>
      <c r="E102" s="299"/>
      <c r="F102" s="302"/>
      <c r="G102" s="298"/>
      <c r="H102" s="298"/>
      <c r="I102" s="298"/>
      <c r="J102" s="298"/>
      <c r="K102" s="298"/>
      <c r="L102" s="298"/>
      <c r="M102" s="298"/>
      <c r="N102" s="298"/>
    </row>
    <row r="103" spans="1:14" ht="14.9" customHeight="1" x14ac:dyDescent="0.35">
      <c r="A103" s="352"/>
      <c r="B103" s="352"/>
      <c r="E103" s="299"/>
      <c r="F103" s="302"/>
      <c r="G103" s="298"/>
      <c r="H103" s="298"/>
      <c r="I103" s="298"/>
      <c r="J103" s="298"/>
      <c r="K103" s="298"/>
      <c r="L103" s="298"/>
      <c r="M103" s="298"/>
      <c r="N103" s="298"/>
    </row>
    <row r="104" spans="1:14" ht="14.9" customHeight="1" x14ac:dyDescent="0.35">
      <c r="A104" s="352"/>
      <c r="B104" s="352"/>
      <c r="E104" s="299"/>
      <c r="F104" s="302"/>
      <c r="G104" s="298"/>
      <c r="H104" s="298"/>
      <c r="I104" s="298"/>
      <c r="J104" s="298"/>
      <c r="K104" s="298"/>
      <c r="L104" s="298"/>
      <c r="M104" s="298"/>
      <c r="N104" s="298"/>
    </row>
    <row r="105" spans="1:14" ht="14.9" customHeight="1" x14ac:dyDescent="0.35">
      <c r="A105" s="352"/>
      <c r="B105" s="352"/>
      <c r="E105" s="299"/>
      <c r="F105" s="302"/>
      <c r="G105" s="298"/>
      <c r="H105" s="298"/>
      <c r="I105" s="298"/>
      <c r="J105" s="298"/>
      <c r="K105" s="298"/>
      <c r="L105" s="298"/>
      <c r="M105" s="298"/>
      <c r="N105" s="298"/>
    </row>
    <row r="106" spans="1:14" ht="14.9" customHeight="1" x14ac:dyDescent="0.35">
      <c r="A106" s="352"/>
      <c r="B106" s="352"/>
      <c r="E106" s="299"/>
      <c r="F106" s="302"/>
      <c r="G106" s="298"/>
      <c r="H106" s="298"/>
      <c r="I106" s="298"/>
      <c r="J106" s="298"/>
      <c r="K106" s="298"/>
      <c r="L106" s="298"/>
      <c r="M106" s="298"/>
      <c r="N106" s="298"/>
    </row>
    <row r="107" spans="1:14" ht="14.9" customHeight="1" x14ac:dyDescent="0.35">
      <c r="A107" s="352"/>
      <c r="B107" s="352"/>
      <c r="E107" s="299"/>
      <c r="F107" s="302"/>
      <c r="G107" s="298"/>
      <c r="H107" s="298"/>
      <c r="I107" s="298"/>
      <c r="J107" s="298"/>
      <c r="K107" s="298"/>
      <c r="L107" s="298"/>
      <c r="M107" s="298"/>
      <c r="N107" s="298"/>
    </row>
    <row r="108" spans="1:14" ht="14.9" customHeight="1" x14ac:dyDescent="0.35">
      <c r="A108" s="352"/>
      <c r="B108" s="352"/>
      <c r="E108" s="299"/>
      <c r="F108" s="302"/>
      <c r="G108" s="298"/>
      <c r="H108" s="298"/>
      <c r="I108" s="298"/>
      <c r="J108" s="298"/>
      <c r="K108" s="298"/>
      <c r="L108" s="298"/>
      <c r="M108" s="298"/>
      <c r="N108" s="298"/>
    </row>
    <row r="109" spans="1:14" ht="14.9" customHeight="1" x14ac:dyDescent="0.35">
      <c r="A109" s="352"/>
      <c r="B109" s="352"/>
      <c r="E109" s="299"/>
      <c r="F109" s="302"/>
      <c r="G109" s="298"/>
      <c r="H109" s="298"/>
      <c r="I109" s="298"/>
      <c r="J109" s="298"/>
      <c r="K109" s="298"/>
      <c r="L109" s="298"/>
      <c r="M109" s="298"/>
      <c r="N109" s="298"/>
    </row>
    <row r="110" spans="1:14" ht="14.9" customHeight="1" x14ac:dyDescent="0.35">
      <c r="A110" s="352"/>
      <c r="B110" s="352"/>
      <c r="E110" s="299"/>
      <c r="F110" s="302"/>
      <c r="G110" s="298"/>
      <c r="H110" s="298"/>
      <c r="I110" s="298"/>
      <c r="J110" s="298"/>
      <c r="K110" s="298"/>
      <c r="L110" s="298"/>
      <c r="M110" s="298"/>
      <c r="N110" s="298"/>
    </row>
    <row r="111" spans="1:14" ht="14.9" customHeight="1" x14ac:dyDescent="0.35">
      <c r="A111" s="352"/>
      <c r="B111" s="352"/>
      <c r="E111" s="299"/>
      <c r="F111" s="302"/>
      <c r="G111" s="298"/>
      <c r="H111" s="298"/>
      <c r="I111" s="298"/>
      <c r="J111" s="298"/>
      <c r="K111" s="298"/>
      <c r="L111" s="298"/>
      <c r="M111" s="298"/>
      <c r="N111" s="298"/>
    </row>
    <row r="112" spans="1:14" ht="14.9" customHeight="1" x14ac:dyDescent="0.35">
      <c r="A112" s="352"/>
      <c r="B112" s="352"/>
      <c r="E112" s="299"/>
      <c r="F112" s="302"/>
      <c r="G112" s="298"/>
      <c r="H112" s="298"/>
      <c r="I112" s="298"/>
      <c r="J112" s="298"/>
      <c r="K112" s="298"/>
      <c r="L112" s="298"/>
      <c r="M112" s="298"/>
      <c r="N112" s="298"/>
    </row>
    <row r="113" spans="1:14" ht="14.9" customHeight="1" x14ac:dyDescent="0.35">
      <c r="A113" s="352"/>
      <c r="B113" s="352"/>
      <c r="E113" s="299"/>
      <c r="F113" s="302"/>
      <c r="G113" s="298"/>
      <c r="H113" s="298"/>
      <c r="I113" s="298"/>
      <c r="J113" s="298"/>
      <c r="K113" s="298"/>
      <c r="L113" s="298"/>
      <c r="M113" s="298"/>
      <c r="N113" s="298"/>
    </row>
    <row r="114" spans="1:14" ht="14.9" customHeight="1" x14ac:dyDescent="0.35">
      <c r="A114" s="352"/>
      <c r="B114" s="352"/>
      <c r="E114" s="299"/>
      <c r="F114" s="302"/>
      <c r="G114" s="298"/>
      <c r="H114" s="298"/>
      <c r="I114" s="298"/>
      <c r="J114" s="298"/>
      <c r="K114" s="298"/>
      <c r="L114" s="298"/>
      <c r="M114" s="298"/>
      <c r="N114" s="298"/>
    </row>
    <row r="115" spans="1:14" ht="14.9" customHeight="1" x14ac:dyDescent="0.35">
      <c r="A115" s="352"/>
      <c r="B115" s="352"/>
      <c r="E115" s="299"/>
      <c r="F115" s="302"/>
      <c r="G115" s="298"/>
      <c r="H115" s="298"/>
      <c r="I115" s="298"/>
      <c r="J115" s="298"/>
      <c r="K115" s="298"/>
      <c r="L115" s="298"/>
      <c r="M115" s="298"/>
      <c r="N115" s="298"/>
    </row>
    <row r="116" spans="1:14" ht="14.9" customHeight="1" x14ac:dyDescent="0.35">
      <c r="A116" s="352"/>
      <c r="B116" s="352"/>
      <c r="E116" s="299"/>
      <c r="F116" s="302"/>
      <c r="G116" s="298"/>
      <c r="H116" s="298"/>
      <c r="I116" s="298"/>
      <c r="J116" s="298"/>
      <c r="K116" s="298"/>
      <c r="L116" s="298"/>
      <c r="M116" s="298"/>
      <c r="N116" s="298"/>
    </row>
    <row r="117" spans="1:14" ht="14.9" customHeight="1" x14ac:dyDescent="0.35">
      <c r="A117" s="352"/>
      <c r="B117" s="352"/>
      <c r="E117" s="299"/>
      <c r="F117" s="302"/>
      <c r="G117" s="298"/>
      <c r="H117" s="298"/>
      <c r="I117" s="298"/>
      <c r="J117" s="298"/>
      <c r="K117" s="298"/>
      <c r="L117" s="298"/>
      <c r="M117" s="298"/>
      <c r="N117" s="298"/>
    </row>
    <row r="118" spans="1:14" ht="14.9" customHeight="1" x14ac:dyDescent="0.35">
      <c r="A118" s="352"/>
      <c r="B118" s="352"/>
      <c r="E118" s="299"/>
      <c r="F118" s="302"/>
      <c r="G118" s="298"/>
      <c r="H118" s="298"/>
      <c r="I118" s="298"/>
      <c r="J118" s="298"/>
      <c r="K118" s="298"/>
      <c r="L118" s="298"/>
      <c r="M118" s="298"/>
      <c r="N118" s="298"/>
    </row>
    <row r="119" spans="1:14" ht="14.9" customHeight="1" x14ac:dyDescent="0.35">
      <c r="A119" s="352"/>
      <c r="B119" s="352"/>
      <c r="E119" s="299"/>
      <c r="F119" s="302"/>
      <c r="G119" s="298"/>
      <c r="H119" s="298"/>
      <c r="I119" s="298"/>
      <c r="J119" s="298"/>
      <c r="K119" s="298"/>
      <c r="L119" s="298"/>
      <c r="M119" s="298"/>
      <c r="N119" s="298"/>
    </row>
    <row r="120" spans="1:14" ht="14.9" customHeight="1" x14ac:dyDescent="0.35">
      <c r="A120" s="352"/>
      <c r="B120" s="352"/>
      <c r="E120" s="299"/>
      <c r="F120" s="302"/>
      <c r="G120" s="298"/>
      <c r="H120" s="298"/>
      <c r="I120" s="298"/>
      <c r="J120" s="298"/>
      <c r="K120" s="298"/>
      <c r="L120" s="298"/>
      <c r="M120" s="298"/>
      <c r="N120" s="298"/>
    </row>
    <row r="121" spans="1:14" ht="14.9" customHeight="1" x14ac:dyDescent="0.35">
      <c r="A121" s="352"/>
      <c r="B121" s="352"/>
      <c r="E121" s="299"/>
      <c r="F121" s="302"/>
      <c r="G121" s="298"/>
      <c r="H121" s="298"/>
      <c r="I121" s="298"/>
      <c r="J121" s="298"/>
      <c r="K121" s="298"/>
      <c r="L121" s="298"/>
      <c r="M121" s="298"/>
      <c r="N121" s="298"/>
    </row>
    <row r="122" spans="1:14" ht="14.9" customHeight="1" x14ac:dyDescent="0.35">
      <c r="A122" s="352"/>
      <c r="B122" s="352"/>
      <c r="E122" s="299"/>
      <c r="F122" s="302"/>
      <c r="G122" s="298"/>
      <c r="H122" s="298"/>
      <c r="I122" s="298"/>
      <c r="J122" s="298"/>
      <c r="K122" s="298"/>
      <c r="L122" s="298"/>
      <c r="M122" s="298"/>
      <c r="N122" s="298"/>
    </row>
    <row r="123" spans="1:14" ht="14.9" customHeight="1" x14ac:dyDescent="0.35">
      <c r="A123" s="352"/>
      <c r="B123" s="352"/>
      <c r="E123" s="299"/>
      <c r="F123" s="302"/>
      <c r="G123" s="298"/>
      <c r="H123" s="298"/>
      <c r="I123" s="298"/>
      <c r="J123" s="298"/>
      <c r="K123" s="298"/>
      <c r="L123" s="298"/>
      <c r="M123" s="298"/>
      <c r="N123" s="298"/>
    </row>
    <row r="124" spans="1:14" ht="14.9" customHeight="1" x14ac:dyDescent="0.35">
      <c r="A124" s="352"/>
      <c r="B124" s="352"/>
      <c r="E124" s="299"/>
      <c r="F124" s="302"/>
      <c r="G124" s="298"/>
      <c r="H124" s="298"/>
      <c r="I124" s="298"/>
      <c r="J124" s="298"/>
      <c r="K124" s="298"/>
      <c r="L124" s="298"/>
      <c r="M124" s="298"/>
      <c r="N124" s="298"/>
    </row>
    <row r="125" spans="1:14" ht="14.9" customHeight="1" x14ac:dyDescent="0.35">
      <c r="A125" s="352"/>
      <c r="B125" s="352"/>
      <c r="E125" s="299"/>
      <c r="F125" s="302"/>
      <c r="G125" s="298"/>
      <c r="H125" s="298"/>
      <c r="I125" s="298"/>
      <c r="J125" s="298"/>
      <c r="K125" s="298"/>
      <c r="L125" s="298"/>
      <c r="M125" s="298"/>
      <c r="N125" s="298"/>
    </row>
    <row r="126" spans="1:14" ht="14.9" customHeight="1" x14ac:dyDescent="0.35">
      <c r="A126" s="352"/>
      <c r="B126" s="352"/>
      <c r="E126" s="299"/>
      <c r="F126" s="302"/>
      <c r="G126" s="298"/>
      <c r="H126" s="298"/>
      <c r="I126" s="298"/>
      <c r="J126" s="298"/>
      <c r="K126" s="298"/>
      <c r="L126" s="298"/>
      <c r="M126" s="298"/>
      <c r="N126" s="298"/>
    </row>
    <row r="127" spans="1:14" ht="14.9" customHeight="1" x14ac:dyDescent="0.35">
      <c r="A127" s="352"/>
      <c r="B127" s="352"/>
      <c r="E127" s="299"/>
      <c r="F127" s="302"/>
      <c r="G127" s="298"/>
      <c r="H127" s="298"/>
      <c r="I127" s="298"/>
      <c r="J127" s="298"/>
      <c r="K127" s="298"/>
      <c r="L127" s="298"/>
      <c r="M127" s="298"/>
      <c r="N127" s="298"/>
    </row>
    <row r="128" spans="1:14" ht="14.9" customHeight="1" x14ac:dyDescent="0.35">
      <c r="A128" s="352"/>
      <c r="B128" s="352"/>
      <c r="E128" s="299"/>
      <c r="F128" s="302"/>
      <c r="G128" s="298"/>
      <c r="H128" s="298"/>
      <c r="I128" s="298"/>
      <c r="J128" s="298"/>
      <c r="K128" s="298"/>
      <c r="L128" s="298"/>
      <c r="M128" s="298"/>
      <c r="N128" s="298"/>
    </row>
    <row r="129" spans="1:14" ht="14.9" customHeight="1" x14ac:dyDescent="0.35">
      <c r="A129" s="352"/>
      <c r="B129" s="352"/>
      <c r="E129" s="299"/>
      <c r="F129" s="302"/>
      <c r="G129" s="298"/>
      <c r="H129" s="298"/>
      <c r="I129" s="298"/>
      <c r="J129" s="298"/>
      <c r="K129" s="298"/>
      <c r="L129" s="298"/>
      <c r="M129" s="298"/>
      <c r="N129" s="298"/>
    </row>
    <row r="130" spans="1:14" ht="14.9" customHeight="1" x14ac:dyDescent="0.35">
      <c r="A130" s="352"/>
      <c r="B130" s="352"/>
      <c r="E130" s="299"/>
      <c r="F130" s="302"/>
      <c r="G130" s="298"/>
      <c r="H130" s="298"/>
      <c r="I130" s="298"/>
      <c r="J130" s="298"/>
      <c r="K130" s="298"/>
      <c r="L130" s="298"/>
      <c r="M130" s="298"/>
      <c r="N130" s="298"/>
    </row>
    <row r="131" spans="1:14" ht="14.9" customHeight="1" x14ac:dyDescent="0.35">
      <c r="A131" s="352"/>
      <c r="B131" s="352"/>
      <c r="E131" s="299"/>
      <c r="F131" s="302"/>
      <c r="G131" s="298"/>
      <c r="H131" s="298"/>
      <c r="I131" s="298"/>
      <c r="J131" s="298"/>
      <c r="K131" s="298"/>
      <c r="L131" s="298"/>
      <c r="M131" s="298"/>
      <c r="N131" s="298"/>
    </row>
    <row r="132" spans="1:14" ht="14.9" customHeight="1" x14ac:dyDescent="0.35">
      <c r="A132" s="352"/>
      <c r="B132" s="352"/>
      <c r="E132" s="299"/>
      <c r="F132" s="302"/>
      <c r="G132" s="298"/>
      <c r="H132" s="298"/>
      <c r="I132" s="298"/>
      <c r="J132" s="298"/>
      <c r="K132" s="298"/>
      <c r="L132" s="298"/>
      <c r="M132" s="298"/>
      <c r="N132" s="298"/>
    </row>
    <row r="133" spans="1:14" ht="14.9" customHeight="1" x14ac:dyDescent="0.35">
      <c r="A133" s="352"/>
      <c r="B133" s="352"/>
      <c r="E133" s="299"/>
      <c r="F133" s="302"/>
      <c r="G133" s="298"/>
      <c r="H133" s="298"/>
      <c r="I133" s="298"/>
      <c r="J133" s="298"/>
      <c r="K133" s="298"/>
      <c r="L133" s="298"/>
      <c r="M133" s="298"/>
      <c r="N133" s="298"/>
    </row>
    <row r="134" spans="1:14" ht="14.9" customHeight="1" x14ac:dyDescent="0.35">
      <c r="A134" s="352"/>
      <c r="B134" s="352"/>
      <c r="E134" s="299"/>
      <c r="F134" s="302"/>
      <c r="G134" s="298"/>
      <c r="H134" s="298"/>
      <c r="I134" s="298"/>
      <c r="J134" s="298"/>
      <c r="K134" s="298"/>
      <c r="L134" s="298"/>
      <c r="M134" s="298"/>
      <c r="N134" s="298"/>
    </row>
    <row r="135" spans="1:14" ht="14.9" customHeight="1" x14ac:dyDescent="0.35">
      <c r="A135" s="352"/>
      <c r="B135" s="352"/>
      <c r="E135" s="299"/>
      <c r="F135" s="302"/>
      <c r="G135" s="298"/>
      <c r="H135" s="298"/>
      <c r="I135" s="298"/>
      <c r="J135" s="298"/>
      <c r="K135" s="298"/>
      <c r="L135" s="298"/>
      <c r="M135" s="298"/>
      <c r="N135" s="298"/>
    </row>
    <row r="136" spans="1:14" ht="14.9" customHeight="1" x14ac:dyDescent="0.35">
      <c r="A136" s="352"/>
      <c r="B136" s="352"/>
      <c r="E136" s="299"/>
      <c r="F136" s="302"/>
      <c r="G136" s="298"/>
      <c r="H136" s="298"/>
      <c r="I136" s="298"/>
      <c r="J136" s="298"/>
      <c r="K136" s="298"/>
      <c r="L136" s="298"/>
      <c r="M136" s="298"/>
      <c r="N136" s="298"/>
    </row>
    <row r="137" spans="1:14" ht="14.9" customHeight="1" x14ac:dyDescent="0.35">
      <c r="A137" s="352"/>
      <c r="B137" s="352"/>
      <c r="E137" s="299"/>
      <c r="F137" s="302"/>
      <c r="G137" s="298"/>
      <c r="H137" s="298"/>
      <c r="I137" s="298"/>
      <c r="J137" s="298"/>
      <c r="K137" s="298"/>
      <c r="L137" s="298"/>
      <c r="M137" s="298"/>
      <c r="N137" s="298"/>
    </row>
    <row r="138" spans="1:14" ht="14.9" customHeight="1" x14ac:dyDescent="0.35">
      <c r="A138" s="352"/>
      <c r="B138" s="352"/>
      <c r="E138" s="299"/>
      <c r="F138" s="302"/>
      <c r="G138" s="298"/>
      <c r="H138" s="298"/>
      <c r="I138" s="298"/>
      <c r="J138" s="298"/>
      <c r="K138" s="298"/>
      <c r="L138" s="298"/>
      <c r="M138" s="298"/>
      <c r="N138" s="298"/>
    </row>
    <row r="139" spans="1:14" ht="14.9" customHeight="1" x14ac:dyDescent="0.35">
      <c r="A139" s="352"/>
      <c r="B139" s="352"/>
      <c r="E139" s="299"/>
      <c r="F139" s="302"/>
      <c r="G139" s="298"/>
      <c r="H139" s="298"/>
      <c r="I139" s="298"/>
      <c r="J139" s="298"/>
      <c r="K139" s="298"/>
      <c r="L139" s="298"/>
      <c r="M139" s="298"/>
      <c r="N139" s="298"/>
    </row>
    <row r="140" spans="1:14" ht="14.9" customHeight="1" x14ac:dyDescent="0.35">
      <c r="A140" s="352"/>
      <c r="B140" s="352"/>
      <c r="E140" s="299"/>
      <c r="F140" s="302"/>
      <c r="G140" s="298"/>
      <c r="H140" s="298"/>
      <c r="I140" s="298"/>
      <c r="J140" s="298"/>
      <c r="K140" s="298"/>
      <c r="L140" s="298"/>
      <c r="M140" s="298"/>
      <c r="N140" s="298"/>
    </row>
    <row r="141" spans="1:14" ht="14.9" customHeight="1" x14ac:dyDescent="0.35">
      <c r="A141" s="352"/>
      <c r="B141" s="352"/>
      <c r="E141" s="299"/>
      <c r="F141" s="302"/>
      <c r="G141" s="298"/>
      <c r="H141" s="298"/>
      <c r="I141" s="298"/>
      <c r="J141" s="298"/>
      <c r="K141" s="298"/>
      <c r="L141" s="298"/>
      <c r="M141" s="298"/>
      <c r="N141" s="298"/>
    </row>
    <row r="142" spans="1:14" ht="14.9" customHeight="1" x14ac:dyDescent="0.35">
      <c r="A142" s="352"/>
      <c r="B142" s="352"/>
      <c r="E142" s="299"/>
      <c r="F142" s="302"/>
      <c r="G142" s="298"/>
      <c r="H142" s="298"/>
      <c r="I142" s="298"/>
      <c r="J142" s="298"/>
      <c r="K142" s="298"/>
      <c r="L142" s="298"/>
      <c r="M142" s="298"/>
      <c r="N142" s="298"/>
    </row>
    <row r="143" spans="1:14" ht="14.9" customHeight="1" x14ac:dyDescent="0.35">
      <c r="A143" s="352"/>
      <c r="B143" s="352"/>
      <c r="E143" s="299"/>
      <c r="F143" s="302"/>
      <c r="G143" s="298"/>
      <c r="H143" s="298"/>
      <c r="I143" s="298"/>
      <c r="J143" s="298"/>
      <c r="K143" s="298"/>
      <c r="L143" s="298"/>
      <c r="M143" s="298"/>
      <c r="N143" s="298"/>
    </row>
    <row r="144" spans="1:14" ht="14.9" customHeight="1" x14ac:dyDescent="0.35">
      <c r="A144" s="352"/>
      <c r="B144" s="352"/>
      <c r="E144" s="299"/>
      <c r="F144" s="302"/>
      <c r="G144" s="298"/>
      <c r="H144" s="298"/>
      <c r="I144" s="298"/>
      <c r="J144" s="298"/>
      <c r="K144" s="298"/>
      <c r="L144" s="298"/>
      <c r="M144" s="298"/>
      <c r="N144" s="298"/>
    </row>
    <row r="145" spans="1:14" ht="14.9" customHeight="1" x14ac:dyDescent="0.35">
      <c r="A145" s="352"/>
      <c r="B145" s="352"/>
      <c r="E145" s="299"/>
      <c r="F145" s="302"/>
      <c r="G145" s="298"/>
      <c r="H145" s="298"/>
      <c r="I145" s="298"/>
      <c r="J145" s="298"/>
      <c r="K145" s="298"/>
      <c r="L145" s="298"/>
      <c r="M145" s="298"/>
      <c r="N145" s="298"/>
    </row>
    <row r="146" spans="1:14" ht="14.9" customHeight="1" x14ac:dyDescent="0.35">
      <c r="A146" s="352"/>
      <c r="B146" s="352"/>
      <c r="E146" s="299"/>
      <c r="F146" s="302"/>
      <c r="G146" s="298"/>
      <c r="H146" s="298"/>
      <c r="I146" s="298"/>
      <c r="J146" s="298"/>
      <c r="K146" s="298"/>
      <c r="L146" s="298"/>
      <c r="M146" s="298"/>
      <c r="N146" s="298"/>
    </row>
    <row r="147" spans="1:14" ht="14.9" customHeight="1" x14ac:dyDescent="0.35">
      <c r="A147" s="352"/>
      <c r="B147" s="352"/>
      <c r="E147" s="299"/>
      <c r="F147" s="302"/>
      <c r="G147" s="298"/>
      <c r="H147" s="298"/>
      <c r="I147" s="298"/>
      <c r="J147" s="298"/>
      <c r="K147" s="298"/>
      <c r="L147" s="298"/>
      <c r="M147" s="298"/>
      <c r="N147" s="298"/>
    </row>
    <row r="148" spans="1:14" ht="14.9" customHeight="1" x14ac:dyDescent="0.35">
      <c r="A148" s="352"/>
      <c r="B148" s="352"/>
      <c r="E148" s="299"/>
      <c r="F148" s="302"/>
      <c r="G148" s="298"/>
      <c r="H148" s="298"/>
      <c r="I148" s="298"/>
      <c r="J148" s="298"/>
      <c r="K148" s="298"/>
      <c r="L148" s="298"/>
      <c r="M148" s="298"/>
      <c r="N148" s="298"/>
    </row>
    <row r="149" spans="1:14" ht="14.9" customHeight="1" x14ac:dyDescent="0.35">
      <c r="A149" s="352"/>
      <c r="B149" s="352"/>
      <c r="E149" s="299"/>
      <c r="F149" s="302"/>
      <c r="G149" s="298"/>
      <c r="H149" s="298"/>
      <c r="I149" s="298"/>
      <c r="J149" s="298"/>
      <c r="K149" s="298"/>
      <c r="L149" s="298"/>
      <c r="M149" s="298"/>
      <c r="N149" s="298"/>
    </row>
    <row r="150" spans="1:14" ht="14.9" customHeight="1" x14ac:dyDescent="0.35">
      <c r="A150" s="352"/>
      <c r="B150" s="352"/>
      <c r="E150" s="299"/>
      <c r="F150" s="302"/>
      <c r="G150" s="298"/>
      <c r="H150" s="298"/>
      <c r="I150" s="298"/>
      <c r="J150" s="298"/>
      <c r="K150" s="298"/>
      <c r="L150" s="298"/>
      <c r="M150" s="298"/>
      <c r="N150" s="298"/>
    </row>
    <row r="151" spans="1:14" ht="14.9" customHeight="1" x14ac:dyDescent="0.35">
      <c r="A151" s="352"/>
      <c r="B151" s="352"/>
      <c r="E151" s="299"/>
      <c r="F151" s="302"/>
      <c r="G151" s="298"/>
      <c r="H151" s="298"/>
      <c r="I151" s="298"/>
      <c r="J151" s="298"/>
      <c r="K151" s="298"/>
      <c r="L151" s="298"/>
      <c r="M151" s="298"/>
      <c r="N151" s="298"/>
    </row>
    <row r="152" spans="1:14" ht="14.9" customHeight="1" x14ac:dyDescent="0.35">
      <c r="A152" s="352"/>
      <c r="B152" s="352"/>
      <c r="E152" s="299"/>
      <c r="F152" s="302"/>
      <c r="G152" s="298"/>
      <c r="H152" s="298"/>
      <c r="I152" s="298"/>
      <c r="J152" s="298"/>
      <c r="K152" s="298"/>
      <c r="L152" s="298"/>
      <c r="M152" s="298"/>
      <c r="N152" s="298"/>
    </row>
    <row r="153" spans="1:14" ht="14.9" customHeight="1" x14ac:dyDescent="0.35">
      <c r="A153" s="352"/>
      <c r="B153" s="352"/>
      <c r="E153" s="299"/>
      <c r="F153" s="302"/>
      <c r="G153" s="298"/>
      <c r="H153" s="298"/>
      <c r="I153" s="298"/>
      <c r="J153" s="298"/>
      <c r="K153" s="298"/>
      <c r="L153" s="298"/>
      <c r="M153" s="298"/>
      <c r="N153" s="298"/>
    </row>
    <row r="154" spans="1:14" ht="14.9" customHeight="1" x14ac:dyDescent="0.35">
      <c r="A154" s="352"/>
      <c r="B154" s="352"/>
      <c r="E154" s="299"/>
      <c r="F154" s="302"/>
      <c r="G154" s="298"/>
      <c r="H154" s="298"/>
      <c r="I154" s="298"/>
      <c r="J154" s="298"/>
      <c r="K154" s="298"/>
      <c r="L154" s="298"/>
      <c r="M154" s="298"/>
      <c r="N154" s="298"/>
    </row>
    <row r="155" spans="1:14" ht="14.9" customHeight="1" x14ac:dyDescent="0.35">
      <c r="A155" s="352"/>
      <c r="B155" s="352"/>
      <c r="E155" s="299"/>
      <c r="F155" s="302"/>
      <c r="G155" s="298"/>
      <c r="H155" s="298"/>
      <c r="I155" s="298"/>
      <c r="J155" s="298"/>
      <c r="K155" s="298"/>
      <c r="L155" s="298"/>
      <c r="M155" s="298"/>
      <c r="N155" s="298"/>
    </row>
    <row r="156" spans="1:14" ht="14.9" customHeight="1" x14ac:dyDescent="0.35">
      <c r="A156" s="352"/>
      <c r="B156" s="352"/>
      <c r="E156" s="299"/>
      <c r="F156" s="302"/>
      <c r="G156" s="298"/>
      <c r="H156" s="298"/>
      <c r="I156" s="298"/>
      <c r="J156" s="298"/>
      <c r="K156" s="298"/>
      <c r="L156" s="298"/>
      <c r="M156" s="298"/>
      <c r="N156" s="298"/>
    </row>
    <row r="157" spans="1:14" ht="14.9" customHeight="1" x14ac:dyDescent="0.35">
      <c r="A157" s="352"/>
      <c r="B157" s="352"/>
      <c r="E157" s="299"/>
      <c r="F157" s="302"/>
      <c r="G157" s="298"/>
      <c r="H157" s="298"/>
      <c r="I157" s="298"/>
      <c r="J157" s="298"/>
      <c r="K157" s="298"/>
      <c r="L157" s="298"/>
      <c r="M157" s="298"/>
      <c r="N157" s="298"/>
    </row>
    <row r="158" spans="1:14" ht="14.9" customHeight="1" x14ac:dyDescent="0.35">
      <c r="A158" s="352"/>
      <c r="B158" s="352"/>
      <c r="E158" s="299"/>
      <c r="F158" s="302"/>
      <c r="G158" s="298"/>
      <c r="H158" s="298"/>
      <c r="I158" s="298"/>
      <c r="J158" s="298"/>
      <c r="K158" s="298"/>
      <c r="L158" s="298"/>
      <c r="M158" s="298"/>
      <c r="N158" s="298"/>
    </row>
    <row r="159" spans="1:14" ht="14.9" customHeight="1" x14ac:dyDescent="0.35">
      <c r="A159" s="352"/>
      <c r="B159" s="352"/>
      <c r="E159" s="299"/>
      <c r="F159" s="302"/>
      <c r="G159" s="298"/>
      <c r="H159" s="298"/>
      <c r="I159" s="298"/>
      <c r="J159" s="298"/>
      <c r="K159" s="298"/>
      <c r="L159" s="298"/>
      <c r="M159" s="298"/>
      <c r="N159" s="298"/>
    </row>
    <row r="160" spans="1:14" ht="14.9" customHeight="1" x14ac:dyDescent="0.35">
      <c r="A160" s="352"/>
      <c r="B160" s="352"/>
      <c r="E160" s="299"/>
      <c r="F160" s="302"/>
      <c r="G160" s="298"/>
      <c r="H160" s="298"/>
      <c r="I160" s="298"/>
      <c r="J160" s="298"/>
      <c r="K160" s="298"/>
      <c r="L160" s="298"/>
      <c r="M160" s="298"/>
      <c r="N160" s="298"/>
    </row>
    <row r="161" spans="1:14" ht="14.9" customHeight="1" x14ac:dyDescent="0.35">
      <c r="A161" s="352"/>
      <c r="B161" s="352"/>
      <c r="E161" s="299"/>
      <c r="F161" s="302"/>
      <c r="G161" s="298"/>
      <c r="H161" s="298"/>
      <c r="I161" s="298"/>
      <c r="J161" s="298"/>
      <c r="K161" s="298"/>
      <c r="L161" s="298"/>
      <c r="M161" s="298"/>
      <c r="N161" s="298"/>
    </row>
    <row r="162" spans="1:14" ht="14.9" customHeight="1" x14ac:dyDescent="0.35">
      <c r="A162" s="352"/>
      <c r="B162" s="352"/>
      <c r="E162" s="299"/>
      <c r="F162" s="302"/>
      <c r="G162" s="298"/>
      <c r="H162" s="298"/>
      <c r="I162" s="298"/>
      <c r="J162" s="298"/>
      <c r="K162" s="298"/>
      <c r="L162" s="298"/>
      <c r="M162" s="298"/>
      <c r="N162" s="298"/>
    </row>
    <row r="163" spans="1:14" ht="14.9" customHeight="1" x14ac:dyDescent="0.35">
      <c r="A163" s="352"/>
      <c r="B163" s="352"/>
      <c r="E163" s="299"/>
      <c r="F163" s="302"/>
      <c r="G163" s="298"/>
      <c r="H163" s="298"/>
      <c r="I163" s="298"/>
      <c r="J163" s="298"/>
      <c r="K163" s="298"/>
      <c r="L163" s="298"/>
      <c r="M163" s="298"/>
      <c r="N163" s="298"/>
    </row>
    <row r="164" spans="1:14" ht="14.9" customHeight="1" x14ac:dyDescent="0.35">
      <c r="A164" s="352"/>
      <c r="B164" s="352"/>
      <c r="E164" s="299"/>
      <c r="F164" s="302"/>
      <c r="G164" s="298"/>
      <c r="H164" s="298"/>
      <c r="I164" s="298"/>
      <c r="J164" s="298"/>
      <c r="K164" s="298"/>
      <c r="L164" s="298"/>
      <c r="M164" s="298"/>
      <c r="N164" s="298"/>
    </row>
    <row r="165" spans="1:14" ht="14.9" customHeight="1" x14ac:dyDescent="0.35">
      <c r="A165" s="352"/>
      <c r="B165" s="352"/>
      <c r="E165" s="299"/>
      <c r="F165" s="302"/>
      <c r="G165" s="298"/>
      <c r="H165" s="298"/>
      <c r="I165" s="298"/>
      <c r="J165" s="298"/>
      <c r="K165" s="298"/>
      <c r="L165" s="298"/>
      <c r="M165" s="298"/>
      <c r="N165" s="298"/>
    </row>
    <row r="166" spans="1:14" ht="14.9" customHeight="1" x14ac:dyDescent="0.35">
      <c r="A166" s="352"/>
      <c r="B166" s="352"/>
      <c r="E166" s="299"/>
      <c r="F166" s="302"/>
      <c r="G166" s="298"/>
      <c r="H166" s="298"/>
      <c r="I166" s="298"/>
      <c r="J166" s="298"/>
      <c r="K166" s="298"/>
      <c r="L166" s="298"/>
      <c r="M166" s="298"/>
      <c r="N166" s="298"/>
    </row>
    <row r="167" spans="1:14" ht="14.9" customHeight="1" x14ac:dyDescent="0.35">
      <c r="A167" s="352"/>
      <c r="B167" s="352"/>
      <c r="E167" s="299"/>
      <c r="F167" s="302"/>
      <c r="G167" s="298"/>
      <c r="H167" s="298"/>
      <c r="I167" s="298"/>
      <c r="J167" s="298"/>
      <c r="K167" s="298"/>
      <c r="L167" s="298"/>
      <c r="M167" s="298"/>
      <c r="N167" s="298"/>
    </row>
    <row r="168" spans="1:14" ht="14.9" customHeight="1" x14ac:dyDescent="0.35">
      <c r="A168" s="352"/>
      <c r="B168" s="352"/>
      <c r="E168" s="299"/>
      <c r="F168" s="302"/>
      <c r="G168" s="298"/>
      <c r="H168" s="298"/>
      <c r="I168" s="298"/>
      <c r="J168" s="298"/>
      <c r="K168" s="298"/>
      <c r="L168" s="298"/>
      <c r="M168" s="298"/>
      <c r="N168" s="298"/>
    </row>
    <row r="169" spans="1:14" ht="14.9" customHeight="1" x14ac:dyDescent="0.35">
      <c r="A169" s="352"/>
      <c r="B169" s="352"/>
      <c r="E169" s="299"/>
      <c r="F169" s="302"/>
      <c r="G169" s="298"/>
      <c r="H169" s="298"/>
      <c r="I169" s="298"/>
      <c r="J169" s="298"/>
      <c r="K169" s="298"/>
      <c r="L169" s="298"/>
      <c r="M169" s="298"/>
      <c r="N169" s="298"/>
    </row>
    <row r="170" spans="1:14" ht="14.9" customHeight="1" x14ac:dyDescent="0.35">
      <c r="A170" s="352"/>
      <c r="B170" s="352"/>
      <c r="E170" s="299"/>
      <c r="F170" s="302"/>
      <c r="G170" s="298"/>
      <c r="H170" s="298"/>
      <c r="I170" s="298"/>
      <c r="J170" s="298"/>
      <c r="K170" s="298"/>
      <c r="L170" s="298"/>
      <c r="M170" s="298"/>
      <c r="N170" s="298"/>
    </row>
    <row r="171" spans="1:14" ht="14.9" customHeight="1" x14ac:dyDescent="0.35">
      <c r="A171" s="352"/>
      <c r="B171" s="352"/>
      <c r="E171" s="299"/>
      <c r="F171" s="302"/>
      <c r="G171" s="298"/>
      <c r="H171" s="298"/>
      <c r="I171" s="298"/>
      <c r="J171" s="298"/>
      <c r="K171" s="298"/>
      <c r="L171" s="298"/>
      <c r="M171" s="298"/>
      <c r="N171" s="298"/>
    </row>
    <row r="172" spans="1:14" ht="14.9" customHeight="1" x14ac:dyDescent="0.35">
      <c r="A172" s="352"/>
      <c r="B172" s="352"/>
      <c r="E172" s="299"/>
      <c r="F172" s="302"/>
      <c r="G172" s="298"/>
      <c r="H172" s="298"/>
      <c r="I172" s="298"/>
      <c r="J172" s="298"/>
      <c r="K172" s="298"/>
      <c r="L172" s="298"/>
      <c r="M172" s="298"/>
      <c r="N172" s="298"/>
    </row>
    <row r="173" spans="1:14" ht="14.9" customHeight="1" x14ac:dyDescent="0.35">
      <c r="A173" s="352"/>
      <c r="B173" s="352"/>
      <c r="E173" s="299"/>
      <c r="F173" s="302"/>
      <c r="G173" s="298"/>
      <c r="H173" s="298"/>
      <c r="I173" s="298"/>
      <c r="J173" s="298"/>
      <c r="K173" s="298"/>
      <c r="L173" s="298"/>
      <c r="M173" s="298"/>
      <c r="N173" s="298"/>
    </row>
    <row r="174" spans="1:14" ht="14.9" customHeight="1" x14ac:dyDescent="0.35">
      <c r="A174" s="352"/>
      <c r="B174" s="352"/>
      <c r="E174" s="299"/>
      <c r="F174" s="302"/>
      <c r="G174" s="298"/>
      <c r="H174" s="298"/>
      <c r="I174" s="298"/>
      <c r="J174" s="298"/>
      <c r="K174" s="298"/>
      <c r="L174" s="298"/>
      <c r="M174" s="298"/>
      <c r="N174" s="298"/>
    </row>
    <row r="175" spans="1:14" ht="14.9" customHeight="1" x14ac:dyDescent="0.35">
      <c r="A175" s="352"/>
      <c r="B175" s="352"/>
      <c r="E175" s="299"/>
      <c r="F175" s="302"/>
      <c r="G175" s="298"/>
      <c r="H175" s="298"/>
      <c r="I175" s="298"/>
      <c r="J175" s="298"/>
      <c r="K175" s="298"/>
      <c r="L175" s="298"/>
      <c r="M175" s="298"/>
      <c r="N175" s="298"/>
    </row>
    <row r="176" spans="1:14" ht="14.9" customHeight="1" x14ac:dyDescent="0.35">
      <c r="A176" s="352"/>
      <c r="B176" s="352"/>
      <c r="E176" s="299"/>
      <c r="F176" s="302"/>
      <c r="G176" s="298"/>
      <c r="H176" s="298"/>
      <c r="I176" s="298"/>
      <c r="J176" s="298"/>
      <c r="K176" s="298"/>
      <c r="L176" s="298"/>
      <c r="M176" s="298"/>
      <c r="N176" s="298"/>
    </row>
    <row r="177" spans="1:14" ht="14.9" customHeight="1" x14ac:dyDescent="0.35">
      <c r="A177" s="352"/>
      <c r="B177" s="352"/>
      <c r="E177" s="299"/>
      <c r="F177" s="302"/>
      <c r="G177" s="298"/>
      <c r="H177" s="298"/>
      <c r="I177" s="298"/>
      <c r="J177" s="298"/>
      <c r="K177" s="298"/>
      <c r="L177" s="298"/>
      <c r="M177" s="298"/>
      <c r="N177" s="298"/>
    </row>
    <row r="178" spans="1:14" ht="14.9" customHeight="1" x14ac:dyDescent="0.35">
      <c r="A178" s="352"/>
      <c r="B178" s="352"/>
      <c r="E178" s="299"/>
      <c r="F178" s="302"/>
      <c r="G178" s="298"/>
      <c r="H178" s="298"/>
      <c r="I178" s="298"/>
      <c r="J178" s="298"/>
      <c r="K178" s="298"/>
      <c r="L178" s="298"/>
      <c r="M178" s="298"/>
      <c r="N178" s="298"/>
    </row>
    <row r="179" spans="1:14" ht="14.9" customHeight="1" x14ac:dyDescent="0.35">
      <c r="A179" s="352"/>
      <c r="B179" s="352"/>
      <c r="E179" s="299"/>
      <c r="F179" s="302"/>
      <c r="G179" s="298"/>
      <c r="H179" s="298"/>
      <c r="I179" s="298"/>
      <c r="J179" s="298"/>
      <c r="K179" s="298"/>
      <c r="L179" s="298"/>
      <c r="M179" s="298"/>
      <c r="N179" s="298"/>
    </row>
    <row r="180" spans="1:14" ht="14.9" customHeight="1" x14ac:dyDescent="0.35">
      <c r="A180" s="352"/>
      <c r="B180" s="352"/>
      <c r="E180" s="299"/>
      <c r="F180" s="302"/>
      <c r="G180" s="298"/>
      <c r="H180" s="298"/>
      <c r="I180" s="298"/>
      <c r="J180" s="298"/>
      <c r="K180" s="298"/>
      <c r="L180" s="298"/>
      <c r="M180" s="298"/>
      <c r="N180" s="298"/>
    </row>
    <row r="181" spans="1:14" ht="14.9" customHeight="1" x14ac:dyDescent="0.35">
      <c r="A181" s="352"/>
      <c r="B181" s="352"/>
      <c r="E181" s="299"/>
      <c r="F181" s="302"/>
      <c r="G181" s="298"/>
      <c r="H181" s="298"/>
      <c r="I181" s="298"/>
      <c r="J181" s="298"/>
      <c r="K181" s="298"/>
      <c r="L181" s="298"/>
      <c r="M181" s="298"/>
      <c r="N181" s="298"/>
    </row>
    <row r="182" spans="1:14" ht="14.9" customHeight="1" x14ac:dyDescent="0.35">
      <c r="A182" s="352"/>
      <c r="B182" s="352"/>
      <c r="E182" s="299"/>
      <c r="F182" s="302"/>
      <c r="G182" s="298"/>
      <c r="H182" s="298"/>
      <c r="I182" s="298"/>
      <c r="J182" s="298"/>
      <c r="K182" s="298"/>
      <c r="L182" s="298"/>
      <c r="M182" s="298"/>
      <c r="N182" s="298"/>
    </row>
    <row r="183" spans="1:14" ht="14.9" customHeight="1" x14ac:dyDescent="0.35">
      <c r="A183" s="352"/>
      <c r="B183" s="352"/>
      <c r="E183" s="299"/>
      <c r="F183" s="302"/>
      <c r="G183" s="298"/>
      <c r="H183" s="298"/>
      <c r="I183" s="298"/>
      <c r="J183" s="298"/>
      <c r="K183" s="298"/>
      <c r="L183" s="298"/>
      <c r="M183" s="298"/>
      <c r="N183" s="298"/>
    </row>
    <row r="184" spans="1:14" ht="14.9" customHeight="1" x14ac:dyDescent="0.35">
      <c r="A184" s="352"/>
      <c r="B184" s="352"/>
      <c r="E184" s="299"/>
      <c r="F184" s="302"/>
      <c r="G184" s="298"/>
      <c r="H184" s="298"/>
      <c r="I184" s="298"/>
      <c r="J184" s="298"/>
      <c r="K184" s="298"/>
      <c r="L184" s="298"/>
      <c r="M184" s="298"/>
      <c r="N184" s="298"/>
    </row>
    <row r="185" spans="1:14" ht="14.9" customHeight="1" x14ac:dyDescent="0.35">
      <c r="A185" s="352"/>
      <c r="B185" s="352"/>
      <c r="E185" s="299"/>
      <c r="F185" s="302"/>
      <c r="G185" s="298"/>
      <c r="H185" s="298"/>
      <c r="I185" s="298"/>
      <c r="J185" s="298"/>
      <c r="K185" s="298"/>
      <c r="L185" s="298"/>
      <c r="M185" s="298"/>
      <c r="N185" s="298"/>
    </row>
    <row r="186" spans="1:14" ht="14.9" customHeight="1" x14ac:dyDescent="0.35">
      <c r="A186" s="352"/>
      <c r="B186" s="352"/>
      <c r="E186" s="299"/>
      <c r="F186" s="302"/>
      <c r="G186" s="298"/>
      <c r="H186" s="298"/>
      <c r="I186" s="298"/>
      <c r="J186" s="298"/>
      <c r="K186" s="298"/>
      <c r="L186" s="298"/>
      <c r="M186" s="298"/>
      <c r="N186" s="298"/>
    </row>
    <row r="187" spans="1:14" ht="14.9" customHeight="1" x14ac:dyDescent="0.35">
      <c r="A187" s="352"/>
      <c r="B187" s="352"/>
      <c r="E187" s="299"/>
      <c r="F187" s="302"/>
      <c r="G187" s="298"/>
      <c r="H187" s="298"/>
      <c r="I187" s="298"/>
      <c r="J187" s="298"/>
      <c r="K187" s="298"/>
      <c r="L187" s="298"/>
      <c r="M187" s="298"/>
      <c r="N187" s="298"/>
    </row>
    <row r="188" spans="1:14" ht="14.9" customHeight="1" x14ac:dyDescent="0.35">
      <c r="A188" s="352"/>
      <c r="B188" s="352"/>
      <c r="E188" s="299"/>
      <c r="F188" s="302"/>
      <c r="G188" s="298"/>
      <c r="H188" s="298"/>
      <c r="I188" s="298"/>
      <c r="J188" s="298"/>
      <c r="K188" s="298"/>
      <c r="L188" s="298"/>
      <c r="M188" s="298"/>
      <c r="N188" s="298"/>
    </row>
    <row r="189" spans="1:14" ht="14.9" customHeight="1" x14ac:dyDescent="0.35">
      <c r="A189" s="352"/>
      <c r="B189" s="352"/>
      <c r="E189" s="299"/>
      <c r="F189" s="302"/>
      <c r="G189" s="298"/>
      <c r="H189" s="298"/>
      <c r="I189" s="298"/>
      <c r="J189" s="298"/>
      <c r="K189" s="298"/>
      <c r="L189" s="298"/>
      <c r="M189" s="298"/>
      <c r="N189" s="298"/>
    </row>
    <row r="190" spans="1:14" ht="14.9" customHeight="1" x14ac:dyDescent="0.35">
      <c r="A190" s="352"/>
      <c r="B190" s="352"/>
      <c r="E190" s="299"/>
      <c r="F190" s="302"/>
      <c r="G190" s="298"/>
      <c r="H190" s="298"/>
      <c r="I190" s="298"/>
      <c r="J190" s="298"/>
      <c r="K190" s="298"/>
      <c r="L190" s="298"/>
      <c r="M190" s="298"/>
      <c r="N190" s="298"/>
    </row>
    <row r="191" spans="1:14" ht="14.9" customHeight="1" x14ac:dyDescent="0.35">
      <c r="A191" s="352"/>
      <c r="B191" s="352"/>
      <c r="E191" s="299"/>
      <c r="F191" s="302"/>
      <c r="G191" s="298"/>
      <c r="H191" s="298"/>
      <c r="I191" s="298"/>
      <c r="J191" s="298"/>
      <c r="K191" s="298"/>
      <c r="L191" s="298"/>
      <c r="M191" s="298"/>
      <c r="N191" s="298"/>
    </row>
    <row r="192" spans="1:14" ht="14.9" customHeight="1" x14ac:dyDescent="0.35">
      <c r="A192" s="352"/>
      <c r="B192" s="352"/>
      <c r="E192" s="299"/>
      <c r="F192" s="302"/>
      <c r="G192" s="298"/>
      <c r="H192" s="298"/>
      <c r="I192" s="298"/>
      <c r="J192" s="298"/>
      <c r="K192" s="298"/>
      <c r="L192" s="298"/>
      <c r="M192" s="298"/>
      <c r="N192" s="298"/>
    </row>
    <row r="193" spans="1:14" ht="14.9" customHeight="1" x14ac:dyDescent="0.35">
      <c r="A193" s="352"/>
      <c r="B193" s="352"/>
      <c r="E193" s="299"/>
      <c r="F193" s="302"/>
      <c r="G193" s="298"/>
      <c r="H193" s="298"/>
      <c r="I193" s="298"/>
      <c r="J193" s="298"/>
      <c r="K193" s="298"/>
      <c r="L193" s="298"/>
      <c r="M193" s="298"/>
      <c r="N193" s="298"/>
    </row>
    <row r="194" spans="1:14" ht="14.9" customHeight="1" x14ac:dyDescent="0.35">
      <c r="A194" s="352"/>
      <c r="B194" s="352"/>
      <c r="E194" s="299"/>
      <c r="F194" s="302"/>
      <c r="G194" s="298"/>
      <c r="H194" s="298"/>
      <c r="I194" s="298"/>
      <c r="J194" s="298"/>
      <c r="K194" s="298"/>
      <c r="L194" s="298"/>
      <c r="M194" s="298"/>
      <c r="N194" s="298"/>
    </row>
    <row r="195" spans="1:14" ht="14.9" customHeight="1" x14ac:dyDescent="0.35">
      <c r="A195" s="352"/>
      <c r="B195" s="352"/>
      <c r="E195" s="299"/>
      <c r="F195" s="302"/>
      <c r="G195" s="298"/>
      <c r="H195" s="298"/>
      <c r="I195" s="298"/>
      <c r="J195" s="298"/>
      <c r="K195" s="298"/>
      <c r="L195" s="298"/>
      <c r="M195" s="298"/>
      <c r="N195" s="298"/>
    </row>
    <row r="196" spans="1:14" ht="14.9" customHeight="1" x14ac:dyDescent="0.35">
      <c r="A196" s="352"/>
      <c r="B196" s="352"/>
      <c r="E196" s="299"/>
      <c r="F196" s="302"/>
      <c r="G196" s="298"/>
      <c r="H196" s="298"/>
      <c r="I196" s="298"/>
      <c r="J196" s="298"/>
      <c r="K196" s="298"/>
      <c r="L196" s="298"/>
      <c r="M196" s="298"/>
      <c r="N196" s="298"/>
    </row>
    <row r="197" spans="1:14" ht="14.9" customHeight="1" x14ac:dyDescent="0.35">
      <c r="A197" s="352"/>
      <c r="B197" s="352"/>
      <c r="E197" s="299"/>
      <c r="F197" s="302"/>
      <c r="G197" s="298"/>
      <c r="H197" s="298"/>
      <c r="I197" s="298"/>
      <c r="J197" s="298"/>
      <c r="K197" s="298"/>
      <c r="L197" s="298"/>
      <c r="M197" s="298"/>
      <c r="N197" s="298"/>
    </row>
    <row r="198" spans="1:14" ht="14.9" customHeight="1" x14ac:dyDescent="0.35">
      <c r="A198" s="352"/>
      <c r="B198" s="352"/>
      <c r="E198" s="299"/>
      <c r="F198" s="302"/>
      <c r="G198" s="298"/>
      <c r="H198" s="298"/>
      <c r="I198" s="298"/>
      <c r="J198" s="298"/>
      <c r="K198" s="298"/>
      <c r="L198" s="298"/>
      <c r="M198" s="298"/>
      <c r="N198" s="298"/>
    </row>
    <row r="199" spans="1:14" ht="14.9" customHeight="1" x14ac:dyDescent="0.35">
      <c r="A199" s="352"/>
      <c r="B199" s="352"/>
      <c r="E199" s="299"/>
      <c r="F199" s="302"/>
      <c r="G199" s="298"/>
      <c r="H199" s="298"/>
      <c r="I199" s="298"/>
      <c r="J199" s="298"/>
      <c r="K199" s="298"/>
      <c r="L199" s="298"/>
      <c r="M199" s="298"/>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4.9" customHeight="1" x14ac:dyDescent="0.35">
      <c r="A210" s="352"/>
      <c r="B210" s="352"/>
      <c r="E210" s="299"/>
      <c r="F210" s="302"/>
      <c r="G210" s="298"/>
      <c r="H210" s="298"/>
      <c r="I210" s="298"/>
      <c r="J210" s="298"/>
      <c r="K210" s="298"/>
      <c r="L210" s="298"/>
      <c r="M210" s="298"/>
      <c r="N210" s="298"/>
    </row>
    <row r="211" spans="1:14" ht="14.9" customHeight="1" x14ac:dyDescent="0.35">
      <c r="A211" s="352"/>
      <c r="B211" s="352"/>
      <c r="E211" s="299"/>
      <c r="F211" s="302"/>
      <c r="G211" s="298"/>
      <c r="H211" s="298"/>
      <c r="I211" s="298"/>
      <c r="J211" s="298"/>
      <c r="K211" s="298"/>
      <c r="L211" s="298"/>
      <c r="M211" s="298"/>
      <c r="N211" s="298"/>
    </row>
    <row r="212" spans="1:14" ht="14.9" customHeight="1" x14ac:dyDescent="0.35">
      <c r="A212" s="352"/>
      <c r="B212" s="352"/>
      <c r="E212" s="299"/>
      <c r="F212" s="302"/>
      <c r="G212" s="298"/>
      <c r="H212" s="298"/>
      <c r="I212" s="298"/>
      <c r="J212" s="298"/>
      <c r="K212" s="298"/>
      <c r="L212" s="298"/>
      <c r="M212" s="298"/>
      <c r="N212" s="298"/>
    </row>
    <row r="213" spans="1:14" ht="14.9" customHeight="1" x14ac:dyDescent="0.35">
      <c r="A213" s="352"/>
      <c r="B213" s="352"/>
      <c r="E213" s="299"/>
      <c r="F213" s="302"/>
      <c r="G213" s="298"/>
      <c r="H213" s="298"/>
      <c r="I213" s="298"/>
      <c r="J213" s="298"/>
      <c r="K213" s="298"/>
      <c r="L213" s="298"/>
      <c r="M213" s="298"/>
      <c r="N213" s="298"/>
    </row>
    <row r="214" spans="1:14" ht="14.9" customHeight="1" x14ac:dyDescent="0.35">
      <c r="A214" s="352"/>
      <c r="B214" s="352"/>
      <c r="E214" s="299"/>
      <c r="F214" s="302"/>
      <c r="G214" s="298"/>
      <c r="H214" s="298"/>
      <c r="I214" s="298"/>
      <c r="J214" s="298"/>
      <c r="K214" s="298"/>
      <c r="L214" s="298"/>
      <c r="M214" s="298"/>
      <c r="N214" s="298"/>
    </row>
    <row r="215" spans="1:14" ht="14.9" customHeight="1" x14ac:dyDescent="0.35">
      <c r="A215" s="352"/>
      <c r="B215" s="352"/>
      <c r="E215" s="299"/>
      <c r="F215" s="302"/>
      <c r="G215" s="298"/>
      <c r="H215" s="298"/>
      <c r="I215" s="298"/>
      <c r="J215" s="298"/>
      <c r="K215" s="298"/>
      <c r="L215" s="298"/>
      <c r="M215" s="298"/>
      <c r="N215" s="298"/>
    </row>
    <row r="216" spans="1:14" ht="14.9" customHeight="1" x14ac:dyDescent="0.35">
      <c r="A216" s="352"/>
      <c r="B216" s="352"/>
      <c r="E216" s="299"/>
      <c r="F216" s="302"/>
      <c r="G216" s="298"/>
      <c r="H216" s="298"/>
      <c r="I216" s="298"/>
      <c r="J216" s="298"/>
      <c r="K216" s="298"/>
      <c r="L216" s="298"/>
      <c r="M216" s="298"/>
      <c r="N216" s="298"/>
    </row>
    <row r="217" spans="1:14" ht="14.9" customHeight="1" x14ac:dyDescent="0.35">
      <c r="A217" s="352"/>
      <c r="B217" s="352"/>
      <c r="E217" s="299"/>
      <c r="F217" s="302"/>
      <c r="G217" s="298"/>
      <c r="H217" s="298"/>
      <c r="I217" s="298"/>
      <c r="J217" s="298"/>
      <c r="K217" s="298"/>
      <c r="L217" s="298"/>
      <c r="M217" s="298"/>
      <c r="N217" s="298"/>
    </row>
    <row r="218" spans="1:14" ht="14.9" customHeight="1" x14ac:dyDescent="0.35">
      <c r="A218" s="352"/>
      <c r="B218" s="352"/>
      <c r="E218" s="299"/>
      <c r="F218" s="302"/>
      <c r="G218" s="298"/>
      <c r="H218" s="298"/>
      <c r="I218" s="298"/>
      <c r="J218" s="298"/>
      <c r="K218" s="298"/>
      <c r="L218" s="298"/>
      <c r="M218" s="298"/>
      <c r="N218" s="298"/>
    </row>
    <row r="219" spans="1:14" ht="14.9" customHeight="1" x14ac:dyDescent="0.35">
      <c r="A219" s="352"/>
      <c r="B219" s="352"/>
      <c r="E219" s="299"/>
      <c r="F219" s="302"/>
      <c r="G219" s="298"/>
      <c r="H219" s="298"/>
      <c r="I219" s="298"/>
      <c r="J219" s="298"/>
      <c r="K219" s="298"/>
      <c r="L219" s="298"/>
      <c r="M219" s="298"/>
      <c r="N219" s="298"/>
    </row>
    <row r="220" spans="1:14" ht="14.9" customHeight="1" x14ac:dyDescent="0.35">
      <c r="A220" s="352"/>
      <c r="B220" s="352"/>
      <c r="E220" s="299"/>
      <c r="F220" s="302"/>
      <c r="G220" s="298"/>
      <c r="H220" s="298"/>
      <c r="I220" s="298"/>
      <c r="J220" s="298"/>
      <c r="K220" s="298"/>
      <c r="L220" s="298"/>
      <c r="M220" s="298"/>
      <c r="N220" s="298"/>
    </row>
    <row r="221" spans="1:14" ht="14.9" customHeight="1" x14ac:dyDescent="0.35">
      <c r="A221" s="352"/>
      <c r="B221" s="352"/>
      <c r="E221" s="299"/>
      <c r="F221" s="302"/>
      <c r="G221" s="298"/>
      <c r="H221" s="298"/>
      <c r="I221" s="298"/>
      <c r="J221" s="298"/>
      <c r="K221" s="298"/>
      <c r="L221" s="298"/>
      <c r="M221" s="298"/>
      <c r="N221" s="298"/>
    </row>
    <row r="222" spans="1:14" ht="14.9" customHeight="1" x14ac:dyDescent="0.35">
      <c r="A222" s="352"/>
      <c r="B222" s="352"/>
      <c r="E222" s="299"/>
      <c r="F222" s="302"/>
      <c r="G222" s="298"/>
      <c r="H222" s="298"/>
      <c r="I222" s="298"/>
      <c r="J222" s="298"/>
      <c r="K222" s="298"/>
      <c r="L222" s="298"/>
      <c r="M222" s="298"/>
      <c r="N222" s="298"/>
    </row>
    <row r="223" spans="1:14" ht="14.9" customHeight="1" x14ac:dyDescent="0.35">
      <c r="A223" s="352"/>
      <c r="B223" s="352"/>
      <c r="E223" s="299"/>
      <c r="F223" s="302"/>
      <c r="G223" s="298"/>
      <c r="H223" s="298"/>
      <c r="I223" s="298"/>
      <c r="J223" s="298"/>
      <c r="K223" s="298"/>
      <c r="L223" s="298"/>
      <c r="M223" s="298"/>
      <c r="N223" s="298"/>
    </row>
    <row r="224" spans="1:14" ht="14.9" customHeight="1" x14ac:dyDescent="0.35">
      <c r="A224" s="352"/>
      <c r="B224" s="352"/>
      <c r="E224" s="299"/>
      <c r="F224" s="302"/>
      <c r="G224" s="298"/>
      <c r="H224" s="298"/>
      <c r="I224" s="298"/>
      <c r="J224" s="298"/>
      <c r="K224" s="298"/>
      <c r="L224" s="298"/>
      <c r="M224" s="298"/>
      <c r="N224" s="298"/>
    </row>
    <row r="225" spans="1:14" ht="14.9" customHeight="1" x14ac:dyDescent="0.35">
      <c r="A225" s="352"/>
      <c r="B225" s="352"/>
      <c r="E225" s="299"/>
      <c r="F225" s="302"/>
      <c r="G225" s="298"/>
      <c r="H225" s="298"/>
      <c r="I225" s="298"/>
      <c r="J225" s="298"/>
      <c r="K225" s="298"/>
      <c r="L225" s="298"/>
      <c r="M225" s="298"/>
      <c r="N225" s="298"/>
    </row>
    <row r="226" spans="1:14" ht="14.9" customHeight="1" x14ac:dyDescent="0.35">
      <c r="A226" s="352"/>
      <c r="B226" s="352"/>
      <c r="E226" s="299"/>
      <c r="F226" s="302"/>
      <c r="G226" s="298"/>
      <c r="H226" s="298"/>
      <c r="I226" s="298"/>
      <c r="J226" s="298"/>
      <c r="K226" s="298"/>
      <c r="L226" s="298"/>
      <c r="M226" s="298"/>
      <c r="N226" s="298"/>
    </row>
    <row r="227" spans="1:14" ht="14.9" customHeight="1" x14ac:dyDescent="0.35">
      <c r="A227" s="352"/>
      <c r="B227" s="352"/>
      <c r="E227" s="299"/>
      <c r="F227" s="302"/>
      <c r="G227" s="298"/>
      <c r="H227" s="298"/>
      <c r="I227" s="298"/>
      <c r="J227" s="298"/>
      <c r="K227" s="298"/>
      <c r="L227" s="298"/>
      <c r="M227" s="298"/>
      <c r="N227" s="298"/>
    </row>
    <row r="228" spans="1:14" ht="14.9" customHeight="1" x14ac:dyDescent="0.35">
      <c r="A228" s="352"/>
      <c r="B228" s="352"/>
      <c r="E228" s="299"/>
      <c r="F228" s="302"/>
      <c r="G228" s="298"/>
      <c r="H228" s="298"/>
      <c r="I228" s="298"/>
      <c r="J228" s="298"/>
      <c r="K228" s="298"/>
      <c r="L228" s="298"/>
      <c r="M228" s="298"/>
      <c r="N228" s="298"/>
    </row>
    <row r="229" spans="1:14" ht="14.9" customHeight="1" x14ac:dyDescent="0.35">
      <c r="A229" s="352"/>
      <c r="B229" s="352"/>
      <c r="E229" s="299"/>
      <c r="F229" s="302"/>
      <c r="G229" s="298"/>
      <c r="H229" s="298"/>
      <c r="I229" s="298"/>
      <c r="J229" s="298"/>
      <c r="K229" s="298"/>
      <c r="L229" s="298"/>
      <c r="M229" s="298"/>
      <c r="N229" s="298"/>
    </row>
    <row r="230" spans="1:14" ht="14.9" customHeight="1" x14ac:dyDescent="0.35">
      <c r="A230" s="352"/>
      <c r="B230" s="352"/>
      <c r="E230" s="299"/>
      <c r="F230" s="302"/>
      <c r="G230" s="298"/>
      <c r="H230" s="298"/>
      <c r="I230" s="298"/>
      <c r="J230" s="298"/>
      <c r="K230" s="298"/>
      <c r="L230" s="298"/>
      <c r="M230" s="298"/>
      <c r="N230" s="298"/>
    </row>
    <row r="231" spans="1:14" ht="14.9" customHeight="1" x14ac:dyDescent="0.35">
      <c r="A231" s="352"/>
      <c r="B231" s="352"/>
      <c r="E231" s="299"/>
      <c r="F231" s="302"/>
      <c r="G231" s="298"/>
      <c r="H231" s="298"/>
      <c r="I231" s="298"/>
      <c r="J231" s="298"/>
      <c r="K231" s="298"/>
      <c r="L231" s="298"/>
      <c r="M231" s="298"/>
      <c r="N231" s="298"/>
    </row>
    <row r="232" spans="1:14" ht="14.9" customHeight="1" x14ac:dyDescent="0.35">
      <c r="A232" s="352"/>
      <c r="B232" s="352"/>
      <c r="E232" s="299"/>
      <c r="F232" s="302"/>
      <c r="G232" s="298"/>
      <c r="H232" s="298"/>
      <c r="I232" s="298"/>
      <c r="J232" s="298"/>
      <c r="K232" s="298"/>
      <c r="L232" s="298"/>
      <c r="M232" s="298"/>
      <c r="N232" s="298"/>
    </row>
    <row r="233" spans="1:14" ht="14.9" customHeight="1" x14ac:dyDescent="0.35">
      <c r="A233" s="352"/>
      <c r="B233" s="352"/>
      <c r="E233" s="299"/>
      <c r="F233" s="302"/>
      <c r="G233" s="298"/>
      <c r="H233" s="298"/>
      <c r="I233" s="298"/>
      <c r="J233" s="298"/>
      <c r="K233" s="298"/>
      <c r="L233" s="298"/>
      <c r="M233" s="298"/>
      <c r="N233" s="298"/>
    </row>
    <row r="234" spans="1:14" ht="14.9" customHeight="1" x14ac:dyDescent="0.35">
      <c r="A234" s="352"/>
      <c r="B234" s="352"/>
      <c r="E234" s="299"/>
      <c r="F234" s="302"/>
      <c r="G234" s="298"/>
      <c r="H234" s="298"/>
      <c r="I234" s="298"/>
      <c r="J234" s="298"/>
      <c r="K234" s="298"/>
      <c r="L234" s="298"/>
      <c r="M234" s="298"/>
      <c r="N234" s="298"/>
    </row>
    <row r="235" spans="1:14" ht="14.9" customHeight="1" x14ac:dyDescent="0.35">
      <c r="A235" s="352"/>
      <c r="B235" s="352"/>
      <c r="E235" s="299"/>
      <c r="F235" s="302"/>
      <c r="G235" s="298"/>
      <c r="H235" s="298"/>
      <c r="I235" s="298"/>
      <c r="J235" s="298"/>
      <c r="K235" s="298"/>
      <c r="L235" s="298"/>
      <c r="M235" s="298"/>
      <c r="N235" s="298"/>
    </row>
    <row r="236" spans="1:14" ht="14.9" customHeight="1" x14ac:dyDescent="0.35">
      <c r="A236" s="352"/>
      <c r="B236" s="352"/>
      <c r="E236" s="299"/>
      <c r="F236" s="302"/>
      <c r="G236" s="298"/>
      <c r="H236" s="298"/>
      <c r="I236" s="298"/>
      <c r="J236" s="298"/>
      <c r="K236" s="298"/>
      <c r="L236" s="298"/>
      <c r="M236" s="298"/>
      <c r="N236" s="298"/>
    </row>
    <row r="237" spans="1:14" ht="14.9" customHeight="1" x14ac:dyDescent="0.35">
      <c r="A237" s="352"/>
      <c r="B237" s="352"/>
      <c r="E237" s="299"/>
      <c r="F237" s="302"/>
      <c r="G237" s="298"/>
      <c r="H237" s="298"/>
      <c r="I237" s="298"/>
      <c r="J237" s="298"/>
      <c r="K237" s="298"/>
      <c r="L237" s="298"/>
      <c r="M237" s="298"/>
      <c r="N237" s="298"/>
    </row>
    <row r="238" spans="1:14" ht="14.9" customHeight="1" x14ac:dyDescent="0.35">
      <c r="A238" s="352"/>
      <c r="B238" s="352"/>
      <c r="E238" s="299"/>
      <c r="F238" s="302"/>
      <c r="G238" s="298"/>
      <c r="H238" s="298"/>
      <c r="I238" s="298"/>
      <c r="J238" s="298"/>
      <c r="K238" s="298"/>
      <c r="L238" s="298"/>
      <c r="M238" s="298"/>
      <c r="N238" s="298"/>
    </row>
    <row r="239" spans="1:14" ht="14.9" customHeight="1" x14ac:dyDescent="0.35">
      <c r="A239" s="352"/>
      <c r="B239" s="352"/>
      <c r="E239" s="299"/>
      <c r="F239" s="302"/>
      <c r="G239" s="298"/>
      <c r="H239" s="298"/>
      <c r="I239" s="298"/>
      <c r="J239" s="298"/>
      <c r="K239" s="298"/>
      <c r="L239" s="298"/>
      <c r="M239" s="298"/>
      <c r="N239" s="298"/>
    </row>
    <row r="240" spans="1:14" ht="14.9" customHeight="1" x14ac:dyDescent="0.35">
      <c r="A240" s="352"/>
      <c r="B240" s="352"/>
      <c r="E240" s="299"/>
      <c r="F240" s="302"/>
      <c r="G240" s="298"/>
      <c r="H240" s="298"/>
      <c r="I240" s="298"/>
      <c r="J240" s="298"/>
      <c r="K240" s="298"/>
      <c r="L240" s="298"/>
      <c r="M240" s="298"/>
      <c r="N240" s="298"/>
    </row>
    <row r="241" spans="1:14" ht="14.9" customHeight="1" x14ac:dyDescent="0.35">
      <c r="A241" s="352"/>
      <c r="B241" s="352"/>
      <c r="E241" s="299"/>
      <c r="F241" s="302"/>
      <c r="G241" s="298"/>
      <c r="H241" s="298"/>
      <c r="I241" s="298"/>
      <c r="J241" s="298"/>
      <c r="K241" s="298"/>
      <c r="L241" s="298"/>
      <c r="M241" s="298"/>
      <c r="N241" s="298"/>
    </row>
    <row r="242" spans="1:14" ht="14.9" customHeight="1" x14ac:dyDescent="0.35">
      <c r="A242" s="352"/>
      <c r="B242" s="352"/>
      <c r="E242" s="299"/>
      <c r="F242" s="302"/>
      <c r="G242" s="298"/>
      <c r="H242" s="298"/>
      <c r="I242" s="298"/>
      <c r="J242" s="298"/>
      <c r="K242" s="298"/>
      <c r="L242" s="298"/>
      <c r="M242" s="298"/>
      <c r="N242" s="298"/>
    </row>
    <row r="243" spans="1:14" ht="14.9" customHeight="1" x14ac:dyDescent="0.35">
      <c r="A243" s="352"/>
      <c r="B243" s="352"/>
      <c r="E243" s="299"/>
      <c r="F243" s="302"/>
      <c r="G243" s="298"/>
      <c r="H243" s="298"/>
      <c r="I243" s="298"/>
      <c r="J243" s="298"/>
      <c r="K243" s="298"/>
      <c r="L243" s="298"/>
      <c r="M243" s="298"/>
      <c r="N243" s="298"/>
    </row>
    <row r="244" spans="1:14" ht="14.9" customHeight="1" x14ac:dyDescent="0.35">
      <c r="A244" s="352"/>
      <c r="B244" s="352"/>
      <c r="E244" s="299"/>
      <c r="F244" s="302"/>
      <c r="G244" s="298"/>
      <c r="H244" s="298"/>
      <c r="I244" s="298"/>
      <c r="J244" s="298"/>
      <c r="K244" s="298"/>
      <c r="L244" s="298"/>
      <c r="M244" s="298"/>
      <c r="N244" s="298"/>
    </row>
    <row r="245" spans="1:14" ht="14.9" customHeight="1" x14ac:dyDescent="0.35">
      <c r="A245" s="352"/>
      <c r="B245" s="352"/>
      <c r="E245" s="299"/>
      <c r="F245" s="302"/>
      <c r="G245" s="298"/>
      <c r="H245" s="298"/>
      <c r="I245" s="298"/>
      <c r="J245" s="298"/>
      <c r="K245" s="298"/>
      <c r="L245" s="298"/>
      <c r="M245" s="298"/>
      <c r="N245" s="298"/>
    </row>
    <row r="246" spans="1:14" ht="14.9" customHeight="1" x14ac:dyDescent="0.35">
      <c r="A246" s="352"/>
      <c r="B246" s="352"/>
      <c r="E246" s="299"/>
      <c r="F246" s="302"/>
      <c r="G246" s="298"/>
      <c r="H246" s="298"/>
      <c r="I246" s="298"/>
      <c r="J246" s="298"/>
      <c r="K246" s="298"/>
      <c r="L246" s="298"/>
      <c r="M246" s="298"/>
      <c r="N246" s="298"/>
    </row>
    <row r="247" spans="1:14" ht="14.9" customHeight="1" x14ac:dyDescent="0.35">
      <c r="A247" s="352"/>
      <c r="B247" s="352"/>
      <c r="E247" s="299"/>
      <c r="F247" s="302"/>
      <c r="G247" s="298"/>
      <c r="H247" s="298"/>
      <c r="I247" s="298"/>
      <c r="J247" s="298"/>
      <c r="K247" s="298"/>
      <c r="L247" s="298"/>
      <c r="M247" s="298"/>
      <c r="N247" s="298"/>
    </row>
    <row r="248" spans="1:14" ht="14.9" customHeight="1" x14ac:dyDescent="0.35">
      <c r="A248" s="352"/>
      <c r="B248" s="352"/>
      <c r="E248" s="299"/>
      <c r="F248" s="302"/>
      <c r="G248" s="298"/>
      <c r="H248" s="298"/>
      <c r="I248" s="298"/>
      <c r="J248" s="298"/>
      <c r="K248" s="298"/>
      <c r="L248" s="298"/>
      <c r="M248" s="298"/>
      <c r="N248" s="298"/>
    </row>
    <row r="249" spans="1:14" ht="14.9" customHeight="1" x14ac:dyDescent="0.35">
      <c r="A249" s="352"/>
      <c r="B249" s="352"/>
      <c r="E249" s="299"/>
      <c r="F249" s="302"/>
      <c r="G249" s="298"/>
      <c r="H249" s="298"/>
      <c r="I249" s="298"/>
      <c r="J249" s="298"/>
      <c r="K249" s="298"/>
      <c r="L249" s="298"/>
      <c r="M249" s="298"/>
      <c r="N249" s="298"/>
    </row>
    <row r="250" spans="1:14" ht="14.9" customHeight="1" x14ac:dyDescent="0.35">
      <c r="A250" s="352"/>
      <c r="B250" s="352"/>
      <c r="E250" s="299"/>
      <c r="F250" s="302"/>
      <c r="G250" s="298"/>
      <c r="H250" s="298"/>
      <c r="I250" s="298"/>
      <c r="J250" s="298"/>
      <c r="K250" s="298"/>
      <c r="L250" s="298"/>
      <c r="M250" s="298"/>
      <c r="N250" s="298"/>
    </row>
    <row r="251" spans="1:14" ht="14.9" customHeight="1" x14ac:dyDescent="0.35">
      <c r="A251" s="352"/>
      <c r="B251" s="352"/>
      <c r="E251" s="299"/>
      <c r="F251" s="302"/>
      <c r="G251" s="298"/>
      <c r="H251" s="298"/>
      <c r="I251" s="298"/>
      <c r="J251" s="298"/>
      <c r="K251" s="298"/>
      <c r="L251" s="298"/>
      <c r="M251" s="298"/>
      <c r="N251" s="298"/>
    </row>
    <row r="252" spans="1:14" ht="14.9" customHeight="1" x14ac:dyDescent="0.35">
      <c r="A252" s="352"/>
      <c r="B252" s="352"/>
      <c r="E252" s="299"/>
      <c r="F252" s="302"/>
      <c r="G252" s="298"/>
      <c r="H252" s="298"/>
      <c r="I252" s="298"/>
      <c r="J252" s="298"/>
      <c r="K252" s="298"/>
      <c r="L252" s="298"/>
      <c r="M252" s="298"/>
      <c r="N252" s="298"/>
    </row>
    <row r="253" spans="1:14" ht="14.9" customHeight="1" x14ac:dyDescent="0.35">
      <c r="A253" s="352"/>
      <c r="B253" s="352"/>
      <c r="E253" s="299"/>
      <c r="F253" s="302"/>
      <c r="G253" s="298"/>
      <c r="H253" s="298"/>
      <c r="I253" s="298"/>
      <c r="J253" s="298"/>
      <c r="K253" s="298"/>
      <c r="L253" s="298"/>
      <c r="M253" s="298"/>
      <c r="N253" s="298"/>
    </row>
    <row r="254" spans="1:14" ht="14.9" customHeight="1" x14ac:dyDescent="0.35">
      <c r="A254" s="352"/>
      <c r="B254" s="352"/>
      <c r="E254" s="299"/>
      <c r="F254" s="302"/>
      <c r="G254" s="298"/>
      <c r="H254" s="298"/>
      <c r="I254" s="298"/>
      <c r="J254" s="298"/>
      <c r="K254" s="298"/>
      <c r="L254" s="298"/>
      <c r="M254" s="298"/>
      <c r="N254" s="298"/>
    </row>
    <row r="255" spans="1:14" ht="14.9" customHeight="1" x14ac:dyDescent="0.35">
      <c r="A255" s="352"/>
      <c r="B255" s="352"/>
      <c r="E255" s="299"/>
      <c r="F255" s="302"/>
      <c r="G255" s="298"/>
      <c r="H255" s="298"/>
      <c r="I255" s="298"/>
      <c r="J255" s="298"/>
      <c r="K255" s="298"/>
      <c r="L255" s="298"/>
      <c r="M255" s="298"/>
      <c r="N255" s="298"/>
    </row>
    <row r="256" spans="1:14" ht="14.9" customHeight="1" x14ac:dyDescent="0.35">
      <c r="A256" s="352"/>
      <c r="B256" s="352"/>
      <c r="E256" s="299"/>
      <c r="F256" s="302"/>
      <c r="G256" s="298"/>
      <c r="H256" s="298"/>
      <c r="I256" s="298"/>
      <c r="J256" s="298"/>
      <c r="K256" s="298"/>
      <c r="L256" s="298"/>
      <c r="M256" s="298"/>
      <c r="N256" s="298"/>
    </row>
    <row r="257" spans="1:14" ht="14.9" customHeight="1" x14ac:dyDescent="0.35">
      <c r="A257" s="352"/>
      <c r="B257" s="352"/>
      <c r="E257" s="299"/>
      <c r="F257" s="302"/>
      <c r="G257" s="298"/>
      <c r="H257" s="298"/>
      <c r="I257" s="298"/>
      <c r="J257" s="298"/>
      <c r="K257" s="298"/>
      <c r="L257" s="298"/>
      <c r="M257" s="298"/>
      <c r="N257" s="298"/>
    </row>
    <row r="258" spans="1:14" ht="14.9" customHeight="1" x14ac:dyDescent="0.35">
      <c r="A258" s="352"/>
      <c r="B258" s="352"/>
      <c r="E258" s="299"/>
      <c r="F258" s="302"/>
      <c r="G258" s="298"/>
      <c r="H258" s="298"/>
      <c r="I258" s="298"/>
      <c r="J258" s="298"/>
      <c r="K258" s="298"/>
      <c r="L258" s="298"/>
      <c r="M258" s="298"/>
      <c r="N258" s="298"/>
    </row>
    <row r="259" spans="1:14" ht="14.9" customHeight="1" x14ac:dyDescent="0.35">
      <c r="A259" s="352"/>
      <c r="B259" s="352"/>
      <c r="E259" s="299"/>
      <c r="F259" s="302"/>
      <c r="G259" s="298"/>
      <c r="H259" s="298"/>
      <c r="I259" s="298"/>
      <c r="J259" s="298"/>
      <c r="K259" s="298"/>
      <c r="L259" s="298"/>
      <c r="M259" s="298"/>
      <c r="N259" s="298"/>
    </row>
    <row r="260" spans="1:14" ht="14.9" customHeight="1" x14ac:dyDescent="0.35">
      <c r="A260" s="352"/>
      <c r="B260" s="352"/>
      <c r="E260" s="299"/>
      <c r="F260" s="302"/>
      <c r="G260" s="298"/>
      <c r="H260" s="298"/>
      <c r="I260" s="298"/>
      <c r="J260" s="298"/>
      <c r="K260" s="298"/>
      <c r="L260" s="298"/>
      <c r="M260" s="298"/>
      <c r="N260" s="298"/>
    </row>
    <row r="261" spans="1:14" ht="14.9" customHeight="1" x14ac:dyDescent="0.35">
      <c r="A261" s="352"/>
      <c r="B261" s="352"/>
      <c r="E261" s="299"/>
      <c r="F261" s="302"/>
      <c r="G261" s="298"/>
      <c r="H261" s="298"/>
      <c r="I261" s="298"/>
      <c r="J261" s="298"/>
      <c r="K261" s="298"/>
      <c r="L261" s="298"/>
      <c r="M261" s="298"/>
      <c r="N261" s="298"/>
    </row>
    <row r="262" spans="1:14" ht="14.9" customHeight="1" x14ac:dyDescent="0.35">
      <c r="A262" s="352"/>
      <c r="B262" s="352"/>
      <c r="E262" s="299"/>
      <c r="F262" s="302"/>
      <c r="G262" s="298"/>
      <c r="H262" s="298"/>
      <c r="I262" s="298"/>
      <c r="J262" s="298"/>
      <c r="K262" s="298"/>
      <c r="L262" s="298"/>
      <c r="M262" s="298"/>
      <c r="N262" s="298"/>
    </row>
    <row r="263" spans="1:14" ht="14.9" customHeight="1" x14ac:dyDescent="0.35">
      <c r="A263" s="352"/>
      <c r="B263" s="352"/>
      <c r="E263" s="299"/>
      <c r="F263" s="302"/>
      <c r="G263" s="298"/>
      <c r="H263" s="298"/>
      <c r="I263" s="298"/>
      <c r="J263" s="298"/>
      <c r="K263" s="298"/>
      <c r="L263" s="298"/>
      <c r="M263" s="298"/>
      <c r="N263" s="298"/>
    </row>
    <row r="264" spans="1:14" ht="14.9" customHeight="1" x14ac:dyDescent="0.35">
      <c r="A264" s="352"/>
      <c r="B264" s="352"/>
      <c r="E264" s="299"/>
      <c r="F264" s="302"/>
      <c r="G264" s="298"/>
      <c r="H264" s="298"/>
      <c r="I264" s="298"/>
      <c r="J264" s="298"/>
      <c r="K264" s="298"/>
      <c r="L264" s="298"/>
      <c r="M264" s="298"/>
      <c r="N264" s="298"/>
    </row>
    <row r="265" spans="1:14" ht="14.9" customHeight="1" x14ac:dyDescent="0.35">
      <c r="A265" s="352"/>
      <c r="B265" s="352"/>
      <c r="E265" s="299"/>
      <c r="F265" s="302"/>
      <c r="G265" s="298"/>
      <c r="H265" s="298"/>
      <c r="I265" s="298"/>
      <c r="J265" s="298"/>
      <c r="K265" s="298"/>
      <c r="L265" s="298"/>
      <c r="M265" s="298"/>
      <c r="N265" s="298"/>
    </row>
    <row r="266" spans="1:14" ht="14.9" customHeight="1" x14ac:dyDescent="0.35">
      <c r="A266" s="352"/>
      <c r="B266" s="352"/>
      <c r="E266" s="299"/>
      <c r="F266" s="302"/>
      <c r="G266" s="298"/>
      <c r="H266" s="298"/>
      <c r="I266" s="298"/>
      <c r="J266" s="298"/>
      <c r="K266" s="298"/>
      <c r="L266" s="298"/>
      <c r="M266" s="298"/>
      <c r="N266" s="298"/>
    </row>
    <row r="267" spans="1:14" ht="14.9" customHeight="1" x14ac:dyDescent="0.35">
      <c r="A267" s="352"/>
      <c r="B267" s="352"/>
      <c r="E267" s="299"/>
      <c r="F267" s="302"/>
      <c r="G267" s="298"/>
      <c r="H267" s="298"/>
      <c r="I267" s="298"/>
      <c r="J267" s="298"/>
      <c r="K267" s="298"/>
      <c r="L267" s="298"/>
      <c r="M267" s="298"/>
      <c r="N267" s="298"/>
    </row>
    <row r="268" spans="1:14" ht="14.9" customHeight="1" x14ac:dyDescent="0.35">
      <c r="A268" s="352"/>
      <c r="B268" s="352"/>
      <c r="E268" s="299"/>
      <c r="F268" s="302"/>
      <c r="G268" s="298"/>
      <c r="H268" s="298"/>
      <c r="I268" s="298"/>
      <c r="J268" s="298"/>
      <c r="K268" s="298"/>
      <c r="L268" s="298"/>
      <c r="M268" s="298"/>
      <c r="N268" s="298"/>
    </row>
    <row r="269" spans="1:14" ht="14.9" customHeight="1" x14ac:dyDescent="0.35">
      <c r="A269" s="352"/>
      <c r="B269" s="352"/>
      <c r="E269" s="299"/>
      <c r="F269" s="302"/>
      <c r="G269" s="298"/>
      <c r="H269" s="298"/>
      <c r="I269" s="298"/>
      <c r="J269" s="298"/>
      <c r="K269" s="298"/>
      <c r="L269" s="298"/>
      <c r="M269" s="298"/>
      <c r="N269" s="298"/>
    </row>
    <row r="270" spans="1:14" ht="14.9" customHeight="1" x14ac:dyDescent="0.35">
      <c r="A270" s="352"/>
      <c r="B270" s="352"/>
      <c r="E270" s="299"/>
      <c r="F270" s="302"/>
      <c r="G270" s="298"/>
      <c r="H270" s="298"/>
      <c r="I270" s="298"/>
      <c r="J270" s="298"/>
      <c r="K270" s="298"/>
      <c r="L270" s="298"/>
      <c r="M270" s="298"/>
      <c r="N270" s="298"/>
    </row>
    <row r="271" spans="1:14" ht="14.9" customHeight="1" x14ac:dyDescent="0.35">
      <c r="A271" s="352"/>
      <c r="B271" s="352"/>
      <c r="E271" s="299"/>
      <c r="F271" s="302"/>
      <c r="G271" s="298"/>
      <c r="H271" s="298"/>
      <c r="I271" s="298"/>
      <c r="J271" s="298"/>
      <c r="K271" s="298"/>
      <c r="L271" s="298"/>
      <c r="M271" s="298"/>
      <c r="N271" s="298"/>
    </row>
    <row r="272" spans="1:14" ht="14.9" customHeight="1" x14ac:dyDescent="0.35">
      <c r="A272" s="352"/>
      <c r="B272" s="352"/>
      <c r="E272" s="299"/>
      <c r="F272" s="302"/>
      <c r="G272" s="298"/>
      <c r="H272" s="298"/>
      <c r="I272" s="298"/>
      <c r="J272" s="298"/>
      <c r="K272" s="298"/>
      <c r="L272" s="298"/>
      <c r="M272" s="298"/>
      <c r="N272" s="298"/>
    </row>
    <row r="273" spans="1:14" ht="14.9" customHeight="1" x14ac:dyDescent="0.35">
      <c r="A273" s="352"/>
      <c r="B273" s="352"/>
      <c r="E273" s="299"/>
      <c r="F273" s="302"/>
      <c r="G273" s="298"/>
      <c r="H273" s="298"/>
      <c r="I273" s="298"/>
      <c r="J273" s="298"/>
      <c r="K273" s="298"/>
      <c r="L273" s="298"/>
      <c r="M273" s="298"/>
      <c r="N273" s="298"/>
    </row>
    <row r="274" spans="1:14" ht="14.9" customHeight="1" x14ac:dyDescent="0.35">
      <c r="A274" s="352"/>
      <c r="B274" s="352"/>
      <c r="E274" s="299"/>
      <c r="F274" s="302"/>
      <c r="G274" s="298"/>
      <c r="H274" s="298"/>
      <c r="I274" s="298"/>
      <c r="J274" s="298"/>
      <c r="K274" s="298"/>
      <c r="L274" s="298"/>
      <c r="M274" s="298"/>
      <c r="N274" s="298"/>
    </row>
    <row r="275" spans="1:14" ht="14.9" customHeight="1" x14ac:dyDescent="0.35">
      <c r="A275" s="352"/>
      <c r="B275" s="352"/>
      <c r="E275" s="299"/>
      <c r="F275" s="302"/>
      <c r="G275" s="298"/>
      <c r="H275" s="298"/>
      <c r="I275" s="298"/>
      <c r="J275" s="298"/>
      <c r="K275" s="298"/>
      <c r="L275" s="298"/>
      <c r="M275" s="298"/>
      <c r="N275" s="298"/>
    </row>
    <row r="276" spans="1:14" ht="14.9" customHeight="1" x14ac:dyDescent="0.35">
      <c r="A276" s="352"/>
      <c r="B276" s="352"/>
      <c r="E276" s="299"/>
      <c r="F276" s="302"/>
      <c r="G276" s="298"/>
      <c r="H276" s="298"/>
      <c r="I276" s="298"/>
      <c r="J276" s="298"/>
      <c r="K276" s="298"/>
      <c r="L276" s="298"/>
      <c r="M276" s="298"/>
      <c r="N276" s="298"/>
    </row>
    <row r="277" spans="1:14" ht="14.9" customHeight="1" x14ac:dyDescent="0.35">
      <c r="A277" s="352"/>
      <c r="B277" s="352"/>
      <c r="E277" s="299"/>
      <c r="F277" s="302"/>
      <c r="G277" s="298"/>
      <c r="H277" s="298"/>
      <c r="I277" s="298"/>
      <c r="J277" s="298"/>
      <c r="K277" s="298"/>
      <c r="L277" s="298"/>
      <c r="M277" s="298"/>
      <c r="N277" s="298"/>
    </row>
    <row r="278" spans="1:14" ht="14.9" customHeight="1" x14ac:dyDescent="0.35">
      <c r="A278" s="352"/>
      <c r="B278" s="352"/>
      <c r="E278" s="299"/>
      <c r="F278" s="302"/>
      <c r="G278" s="298"/>
      <c r="H278" s="298"/>
      <c r="I278" s="298"/>
      <c r="J278" s="298"/>
      <c r="K278" s="298"/>
      <c r="L278" s="298"/>
      <c r="M278" s="298"/>
      <c r="N278" s="298"/>
    </row>
    <row r="279" spans="1:14" ht="14.9" customHeight="1" x14ac:dyDescent="0.35">
      <c r="A279" s="352"/>
      <c r="B279" s="352"/>
      <c r="E279" s="299"/>
      <c r="F279" s="302"/>
      <c r="G279" s="298"/>
      <c r="H279" s="298"/>
      <c r="I279" s="298"/>
      <c r="J279" s="298"/>
      <c r="K279" s="298"/>
      <c r="L279" s="298"/>
      <c r="M279" s="298"/>
      <c r="N279" s="298"/>
    </row>
    <row r="280" spans="1:14" ht="14.9" customHeight="1" x14ac:dyDescent="0.35">
      <c r="A280" s="352"/>
      <c r="B280" s="352"/>
      <c r="E280" s="299"/>
      <c r="F280" s="302"/>
      <c r="G280" s="298"/>
      <c r="H280" s="298"/>
      <c r="I280" s="298"/>
      <c r="J280" s="298"/>
      <c r="K280" s="298"/>
      <c r="L280" s="298"/>
      <c r="M280" s="298"/>
      <c r="N280" s="298"/>
    </row>
    <row r="281" spans="1:14" ht="14.9" customHeight="1" x14ac:dyDescent="0.35">
      <c r="A281" s="352"/>
      <c r="B281" s="352"/>
      <c r="E281" s="299"/>
      <c r="F281" s="302"/>
      <c r="G281" s="298"/>
      <c r="H281" s="298"/>
      <c r="I281" s="298"/>
      <c r="J281" s="298"/>
      <c r="K281" s="298"/>
      <c r="L281" s="298"/>
      <c r="M281" s="298"/>
      <c r="N281" s="298"/>
    </row>
    <row r="282" spans="1:14" ht="14.9" customHeight="1" x14ac:dyDescent="0.35">
      <c r="A282" s="352"/>
      <c r="B282" s="352"/>
      <c r="E282" s="299"/>
      <c r="F282" s="302"/>
      <c r="G282" s="298"/>
      <c r="H282" s="298"/>
      <c r="I282" s="298"/>
      <c r="J282" s="298"/>
      <c r="K282" s="298"/>
      <c r="L282" s="298"/>
      <c r="M282" s="298"/>
      <c r="N282" s="298"/>
    </row>
    <row r="283" spans="1:14" ht="14.9" customHeight="1" x14ac:dyDescent="0.35">
      <c r="A283" s="352"/>
      <c r="B283" s="352"/>
      <c r="E283" s="299"/>
      <c r="F283" s="302"/>
      <c r="G283" s="298"/>
      <c r="H283" s="298"/>
      <c r="I283" s="298"/>
      <c r="J283" s="298"/>
      <c r="K283" s="298"/>
      <c r="L283" s="298"/>
      <c r="M283" s="298"/>
      <c r="N283" s="298"/>
    </row>
    <row r="284" spans="1:14" ht="14.9" customHeight="1" x14ac:dyDescent="0.35">
      <c r="A284" s="352"/>
      <c r="B284" s="352"/>
      <c r="E284" s="299"/>
      <c r="F284" s="302"/>
      <c r="G284" s="298"/>
      <c r="H284" s="298"/>
      <c r="I284" s="298"/>
      <c r="J284" s="298"/>
      <c r="K284" s="298"/>
      <c r="L284" s="298"/>
      <c r="M284" s="298"/>
      <c r="N284" s="298"/>
    </row>
    <row r="285" spans="1:14" ht="14.9" customHeight="1" x14ac:dyDescent="0.35">
      <c r="A285" s="352"/>
      <c r="B285" s="352"/>
      <c r="E285" s="299"/>
      <c r="F285" s="302"/>
      <c r="G285" s="298"/>
      <c r="H285" s="298"/>
      <c r="I285" s="298"/>
      <c r="J285" s="298"/>
      <c r="K285" s="298"/>
      <c r="L285" s="298"/>
      <c r="M285" s="298"/>
      <c r="N285" s="298"/>
    </row>
    <row r="286" spans="1:14" ht="14.9" customHeight="1" x14ac:dyDescent="0.35">
      <c r="A286" s="352"/>
      <c r="B286" s="352"/>
      <c r="E286" s="299"/>
      <c r="F286" s="302"/>
      <c r="G286" s="298"/>
      <c r="H286" s="298"/>
      <c r="I286" s="298"/>
      <c r="J286" s="298"/>
      <c r="K286" s="298"/>
      <c r="L286" s="298"/>
      <c r="M286" s="298"/>
      <c r="N286" s="298"/>
    </row>
    <row r="287" spans="1:14" ht="14.9" customHeight="1" x14ac:dyDescent="0.35">
      <c r="A287" s="352"/>
      <c r="B287" s="352"/>
      <c r="E287" s="299"/>
      <c r="F287" s="302"/>
      <c r="G287" s="298"/>
      <c r="H287" s="298"/>
      <c r="I287" s="298"/>
      <c r="J287" s="298"/>
      <c r="K287" s="298"/>
      <c r="L287" s="298"/>
      <c r="M287" s="298"/>
      <c r="N287" s="298"/>
    </row>
    <row r="288" spans="1:14" ht="14.9" customHeight="1" x14ac:dyDescent="0.35">
      <c r="A288" s="352"/>
      <c r="B288" s="352"/>
      <c r="E288" s="299"/>
      <c r="F288" s="302"/>
      <c r="G288" s="298"/>
      <c r="H288" s="298"/>
      <c r="I288" s="298"/>
      <c r="J288" s="298"/>
      <c r="K288" s="298"/>
      <c r="L288" s="298"/>
      <c r="M288" s="298"/>
      <c r="N288" s="298"/>
    </row>
    <row r="289" spans="1:14" ht="14.9" customHeight="1" x14ac:dyDescent="0.35">
      <c r="A289" s="352"/>
      <c r="B289" s="352"/>
      <c r="E289" s="299"/>
      <c r="F289" s="302"/>
      <c r="G289" s="298"/>
      <c r="H289" s="298"/>
      <c r="I289" s="298"/>
      <c r="J289" s="298"/>
      <c r="K289" s="298"/>
      <c r="L289" s="298"/>
      <c r="M289" s="298"/>
      <c r="N289" s="298"/>
    </row>
    <row r="290" spans="1:14" ht="14.9" customHeight="1" x14ac:dyDescent="0.35">
      <c r="A290" s="352"/>
      <c r="B290" s="352"/>
      <c r="E290" s="299"/>
      <c r="F290" s="302"/>
      <c r="G290" s="298"/>
      <c r="H290" s="298"/>
      <c r="I290" s="298"/>
      <c r="J290" s="298"/>
      <c r="K290" s="298"/>
      <c r="L290" s="298"/>
      <c r="M290" s="298"/>
      <c r="N290" s="298"/>
    </row>
    <row r="291" spans="1:14" ht="14.9" customHeight="1" x14ac:dyDescent="0.35">
      <c r="A291" s="352"/>
      <c r="B291" s="352"/>
      <c r="E291" s="299"/>
      <c r="F291" s="302"/>
      <c r="G291" s="298"/>
      <c r="H291" s="298"/>
      <c r="I291" s="298"/>
      <c r="J291" s="298"/>
      <c r="K291" s="298"/>
      <c r="L291" s="298"/>
      <c r="M291" s="298"/>
      <c r="N291" s="298"/>
    </row>
    <row r="292" spans="1:14" ht="14.9" customHeight="1" x14ac:dyDescent="0.35">
      <c r="A292" s="352"/>
      <c r="B292" s="352"/>
      <c r="E292" s="299"/>
      <c r="F292" s="302"/>
      <c r="G292" s="298"/>
      <c r="H292" s="298"/>
      <c r="I292" s="298"/>
      <c r="J292" s="298"/>
      <c r="K292" s="298"/>
      <c r="L292" s="298"/>
      <c r="M292" s="298"/>
      <c r="N292" s="298"/>
    </row>
    <row r="293" spans="1:14" ht="14.9" customHeight="1" x14ac:dyDescent="0.35">
      <c r="A293" s="352"/>
      <c r="B293" s="352"/>
      <c r="E293" s="299"/>
      <c r="F293" s="302"/>
      <c r="G293" s="298"/>
      <c r="H293" s="298"/>
      <c r="I293" s="298"/>
      <c r="J293" s="298"/>
      <c r="K293" s="298"/>
      <c r="L293" s="298"/>
      <c r="M293" s="298"/>
      <c r="N293" s="298"/>
    </row>
    <row r="294" spans="1:14" ht="14.9" customHeight="1" x14ac:dyDescent="0.35">
      <c r="A294" s="352"/>
      <c r="B294" s="352"/>
      <c r="E294" s="299"/>
      <c r="F294" s="302"/>
      <c r="G294" s="298"/>
      <c r="H294" s="298"/>
      <c r="I294" s="298"/>
      <c r="J294" s="298"/>
      <c r="K294" s="298"/>
      <c r="L294" s="298"/>
      <c r="M294" s="298"/>
      <c r="N294" s="298"/>
    </row>
    <row r="295" spans="1:14" ht="14.9" customHeight="1" x14ac:dyDescent="0.35">
      <c r="A295" s="352"/>
      <c r="B295" s="352"/>
      <c r="E295" s="299"/>
      <c r="F295" s="302"/>
      <c r="G295" s="298"/>
      <c r="H295" s="298"/>
      <c r="I295" s="298"/>
      <c r="J295" s="298"/>
      <c r="K295" s="298"/>
      <c r="L295" s="298"/>
      <c r="M295" s="298"/>
      <c r="N295" s="298"/>
    </row>
    <row r="296" spans="1:14" ht="14.9" customHeight="1" x14ac:dyDescent="0.35">
      <c r="A296" s="352"/>
      <c r="B296" s="352"/>
      <c r="E296" s="299"/>
      <c r="F296" s="302"/>
      <c r="G296" s="298"/>
      <c r="H296" s="298"/>
      <c r="I296" s="298"/>
      <c r="J296" s="298"/>
      <c r="K296" s="298"/>
      <c r="L296" s="298"/>
      <c r="M296" s="298"/>
      <c r="N296" s="298"/>
    </row>
    <row r="297" spans="1:14" ht="14.9" customHeight="1" x14ac:dyDescent="0.35">
      <c r="A297" s="352"/>
      <c r="B297" s="352"/>
      <c r="E297" s="299"/>
      <c r="F297" s="302"/>
      <c r="G297" s="298"/>
      <c r="H297" s="298"/>
      <c r="I297" s="298"/>
      <c r="J297" s="298"/>
      <c r="K297" s="298"/>
      <c r="L297" s="298"/>
      <c r="M297" s="298"/>
      <c r="N297" s="298"/>
    </row>
    <row r="298" spans="1:14" ht="14.9" customHeight="1" x14ac:dyDescent="0.35">
      <c r="A298" s="352"/>
      <c r="B298" s="352"/>
      <c r="E298" s="299"/>
      <c r="F298" s="302"/>
      <c r="G298" s="298"/>
      <c r="H298" s="298"/>
      <c r="I298" s="298"/>
      <c r="J298" s="298"/>
      <c r="K298" s="298"/>
      <c r="L298" s="298"/>
      <c r="M298" s="298"/>
      <c r="N298" s="298"/>
    </row>
    <row r="299" spans="1:14" ht="14.9" customHeight="1" x14ac:dyDescent="0.35">
      <c r="A299" s="352"/>
      <c r="B299" s="352"/>
      <c r="E299" s="299"/>
      <c r="F299" s="302"/>
      <c r="G299" s="298"/>
      <c r="H299" s="298"/>
      <c r="I299" s="298"/>
      <c r="J299" s="298"/>
      <c r="K299" s="298"/>
      <c r="L299" s="298"/>
      <c r="M299" s="298"/>
      <c r="N299" s="298"/>
    </row>
    <row r="300" spans="1:14" ht="14.9" customHeight="1" x14ac:dyDescent="0.35">
      <c r="A300" s="352"/>
      <c r="B300" s="352"/>
      <c r="E300" s="299"/>
      <c r="F300" s="302"/>
      <c r="G300" s="298"/>
      <c r="H300" s="298"/>
      <c r="I300" s="298"/>
      <c r="J300" s="298"/>
      <c r="K300" s="298"/>
      <c r="L300" s="298"/>
      <c r="M300" s="298"/>
      <c r="N300" s="298"/>
    </row>
    <row r="301" spans="1:14" ht="14.9" customHeight="1" x14ac:dyDescent="0.35">
      <c r="A301" s="352"/>
      <c r="B301" s="352"/>
      <c r="E301" s="299"/>
      <c r="F301" s="302"/>
      <c r="G301" s="298"/>
      <c r="H301" s="298"/>
      <c r="I301" s="298"/>
      <c r="J301" s="298"/>
      <c r="K301" s="298"/>
      <c r="L301" s="298"/>
      <c r="M301" s="298"/>
      <c r="N301" s="298"/>
    </row>
    <row r="302" spans="1:14" ht="14.9" customHeight="1" x14ac:dyDescent="0.35">
      <c r="A302" s="352"/>
      <c r="B302" s="352"/>
      <c r="E302" s="299"/>
      <c r="F302" s="302"/>
      <c r="G302" s="298"/>
      <c r="H302" s="298"/>
      <c r="I302" s="298"/>
      <c r="J302" s="298"/>
      <c r="K302" s="298"/>
      <c r="L302" s="298"/>
      <c r="M302" s="298"/>
      <c r="N302" s="298"/>
    </row>
    <row r="303" spans="1:14" ht="14.9" customHeight="1" x14ac:dyDescent="0.35">
      <c r="A303" s="352"/>
      <c r="B303" s="352"/>
      <c r="E303" s="299"/>
      <c r="F303" s="302"/>
      <c r="G303" s="298"/>
      <c r="H303" s="298"/>
      <c r="I303" s="298"/>
      <c r="J303" s="298"/>
      <c r="K303" s="298"/>
      <c r="L303" s="298"/>
      <c r="M303" s="298"/>
      <c r="N303" s="298"/>
    </row>
    <row r="304" spans="1:14" ht="14.9" customHeight="1" x14ac:dyDescent="0.35">
      <c r="A304" s="352"/>
      <c r="B304" s="352"/>
      <c r="E304" s="299"/>
      <c r="F304" s="302"/>
      <c r="G304" s="298"/>
      <c r="H304" s="298"/>
      <c r="I304" s="298"/>
      <c r="J304" s="298"/>
      <c r="K304" s="298"/>
      <c r="L304" s="298"/>
      <c r="M304" s="298"/>
      <c r="N304" s="298"/>
    </row>
    <row r="305" spans="1:14" ht="14.9" customHeight="1" x14ac:dyDescent="0.35">
      <c r="A305" s="352"/>
      <c r="B305" s="352"/>
      <c r="E305" s="299"/>
      <c r="F305" s="302"/>
      <c r="G305" s="298"/>
      <c r="H305" s="298"/>
      <c r="I305" s="298"/>
      <c r="J305" s="298"/>
      <c r="K305" s="298"/>
      <c r="L305" s="298"/>
      <c r="M305" s="298"/>
      <c r="N305" s="298"/>
    </row>
    <row r="306" spans="1:14" ht="14.9" customHeight="1" x14ac:dyDescent="0.35">
      <c r="A306" s="352"/>
      <c r="B306" s="352"/>
      <c r="E306" s="299"/>
      <c r="F306" s="302"/>
      <c r="G306" s="298"/>
      <c r="H306" s="298"/>
      <c r="I306" s="298"/>
      <c r="J306" s="298"/>
      <c r="K306" s="298"/>
      <c r="L306" s="298"/>
      <c r="M306" s="298"/>
      <c r="N306" s="298"/>
    </row>
    <row r="307" spans="1:14" ht="14.9" customHeight="1" x14ac:dyDescent="0.35">
      <c r="A307" s="352"/>
      <c r="B307" s="352"/>
      <c r="E307" s="299"/>
      <c r="F307" s="302"/>
      <c r="G307" s="298"/>
      <c r="H307" s="298"/>
      <c r="I307" s="298"/>
      <c r="J307" s="298"/>
      <c r="K307" s="298"/>
      <c r="L307" s="298"/>
      <c r="M307" s="298"/>
      <c r="N307" s="298"/>
    </row>
    <row r="308" spans="1:14" ht="14.9" customHeight="1" x14ac:dyDescent="0.35">
      <c r="A308" s="352"/>
      <c r="B308" s="352"/>
      <c r="E308" s="299"/>
      <c r="F308" s="302"/>
      <c r="G308" s="298"/>
      <c r="H308" s="298"/>
      <c r="I308" s="298"/>
      <c r="J308" s="298"/>
      <c r="K308" s="298"/>
      <c r="L308" s="298"/>
      <c r="M308" s="298"/>
      <c r="N308" s="298"/>
    </row>
    <row r="309" spans="1:14" ht="14.9" customHeight="1" x14ac:dyDescent="0.35">
      <c r="A309" s="352"/>
      <c r="B309" s="352"/>
      <c r="E309" s="299"/>
      <c r="F309" s="302"/>
      <c r="G309" s="298"/>
      <c r="H309" s="298"/>
      <c r="I309" s="298"/>
      <c r="J309" s="298"/>
      <c r="K309" s="298"/>
      <c r="L309" s="298"/>
      <c r="M309" s="298"/>
      <c r="N309" s="298"/>
    </row>
    <row r="310" spans="1:14" ht="14.9" customHeight="1" x14ac:dyDescent="0.35">
      <c r="A310" s="352"/>
      <c r="B310" s="352"/>
      <c r="E310" s="299"/>
      <c r="F310" s="302"/>
      <c r="G310" s="298"/>
      <c r="H310" s="298"/>
      <c r="I310" s="298"/>
      <c r="J310" s="298"/>
      <c r="K310" s="298"/>
      <c r="L310" s="298"/>
      <c r="M310" s="298"/>
      <c r="N310" s="298"/>
    </row>
    <row r="311" spans="1:14" ht="14.9" customHeight="1" x14ac:dyDescent="0.35">
      <c r="A311" s="352"/>
      <c r="B311" s="352"/>
      <c r="E311" s="299"/>
      <c r="F311" s="302"/>
      <c r="G311" s="298"/>
      <c r="H311" s="298"/>
      <c r="I311" s="298"/>
      <c r="J311" s="298"/>
      <c r="K311" s="298"/>
      <c r="L311" s="298"/>
      <c r="M311" s="298"/>
      <c r="N311" s="298"/>
    </row>
    <row r="312" spans="1:14" ht="14.9" customHeight="1" x14ac:dyDescent="0.35">
      <c r="A312" s="352"/>
      <c r="B312" s="352"/>
      <c r="E312" s="299"/>
      <c r="F312" s="302"/>
      <c r="G312" s="298"/>
      <c r="H312" s="298"/>
      <c r="I312" s="298"/>
      <c r="J312" s="298"/>
      <c r="K312" s="298"/>
      <c r="L312" s="298"/>
      <c r="M312" s="298"/>
      <c r="N312" s="298"/>
    </row>
    <row r="313" spans="1:14" ht="14.9" customHeight="1" x14ac:dyDescent="0.35">
      <c r="A313" s="352"/>
      <c r="B313" s="352"/>
      <c r="E313" s="299"/>
      <c r="F313" s="302"/>
      <c r="G313" s="298"/>
      <c r="H313" s="298"/>
      <c r="I313" s="298"/>
      <c r="J313" s="298"/>
      <c r="K313" s="298"/>
      <c r="L313" s="298"/>
      <c r="M313" s="298"/>
      <c r="N313" s="298"/>
    </row>
    <row r="314" spans="1:14" ht="14.9" customHeight="1" x14ac:dyDescent="0.35">
      <c r="A314" s="352"/>
      <c r="B314" s="352"/>
      <c r="E314" s="299"/>
      <c r="F314" s="302"/>
      <c r="G314" s="298"/>
      <c r="H314" s="298"/>
      <c r="I314" s="298"/>
      <c r="J314" s="298"/>
      <c r="K314" s="298"/>
      <c r="L314" s="298"/>
      <c r="M314" s="298"/>
      <c r="N314" s="298"/>
    </row>
    <row r="315" spans="1:14" ht="14.9" customHeight="1" x14ac:dyDescent="0.35">
      <c r="A315" s="352"/>
      <c r="B315" s="352"/>
      <c r="E315" s="299"/>
      <c r="F315" s="302"/>
      <c r="G315" s="298"/>
      <c r="H315" s="298"/>
      <c r="I315" s="298"/>
      <c r="J315" s="298"/>
      <c r="K315" s="298"/>
      <c r="L315" s="298"/>
      <c r="M315" s="298"/>
      <c r="N315" s="298"/>
    </row>
    <row r="316" spans="1:14" ht="14.9" customHeight="1" x14ac:dyDescent="0.35">
      <c r="A316" s="352"/>
      <c r="B316" s="352"/>
      <c r="E316" s="299"/>
      <c r="F316" s="302"/>
      <c r="G316" s="298"/>
      <c r="H316" s="298"/>
      <c r="I316" s="298"/>
      <c r="J316" s="298"/>
      <c r="K316" s="298"/>
      <c r="L316" s="298"/>
      <c r="M316" s="298"/>
      <c r="N316" s="298"/>
    </row>
    <row r="317" spans="1:14" ht="14.9" customHeight="1" x14ac:dyDescent="0.35">
      <c r="A317" s="352"/>
      <c r="B317" s="352"/>
      <c r="E317" s="299"/>
      <c r="F317" s="302"/>
      <c r="G317" s="298"/>
      <c r="H317" s="298"/>
      <c r="I317" s="298"/>
      <c r="J317" s="298"/>
      <c r="K317" s="298"/>
      <c r="L317" s="298"/>
      <c r="M317" s="298"/>
      <c r="N317" s="298"/>
    </row>
    <row r="318" spans="1:14" ht="14.9" customHeight="1" x14ac:dyDescent="0.35">
      <c r="A318" s="352"/>
      <c r="B318" s="352"/>
      <c r="E318" s="299"/>
      <c r="F318" s="302"/>
      <c r="G318" s="298"/>
      <c r="H318" s="298"/>
      <c r="I318" s="298"/>
      <c r="J318" s="298"/>
      <c r="K318" s="298"/>
      <c r="L318" s="298"/>
      <c r="M318" s="298"/>
      <c r="N318" s="298"/>
    </row>
    <row r="319" spans="1:14" ht="14.9" customHeight="1" x14ac:dyDescent="0.35">
      <c r="A319" s="352"/>
      <c r="B319" s="352"/>
      <c r="E319" s="299"/>
      <c r="F319" s="302"/>
      <c r="G319" s="298"/>
      <c r="H319" s="298"/>
      <c r="I319" s="298"/>
      <c r="J319" s="298"/>
      <c r="K319" s="298"/>
      <c r="L319" s="298"/>
      <c r="M319" s="298"/>
      <c r="N319" s="298"/>
    </row>
    <row r="320" spans="1:14" ht="14.9" customHeight="1" x14ac:dyDescent="0.35">
      <c r="A320" s="352"/>
      <c r="B320" s="352"/>
      <c r="E320" s="299"/>
      <c r="F320" s="302"/>
      <c r="G320" s="298"/>
      <c r="H320" s="298"/>
      <c r="I320" s="298"/>
      <c r="J320" s="298"/>
      <c r="K320" s="298"/>
      <c r="L320" s="298"/>
      <c r="M320" s="298"/>
      <c r="N320" s="298"/>
    </row>
    <row r="321" spans="1:14" ht="14.9" customHeight="1" x14ac:dyDescent="0.35">
      <c r="A321" s="352"/>
      <c r="B321" s="352"/>
      <c r="E321" s="299"/>
      <c r="F321" s="302"/>
      <c r="G321" s="298"/>
      <c r="H321" s="298"/>
      <c r="I321" s="298"/>
      <c r="J321" s="298"/>
      <c r="K321" s="298"/>
      <c r="L321" s="298"/>
      <c r="M321" s="298"/>
      <c r="N321" s="298"/>
    </row>
    <row r="322" spans="1:14" ht="14.9" customHeight="1" x14ac:dyDescent="0.35">
      <c r="A322" s="352"/>
      <c r="B322" s="352"/>
      <c r="E322" s="299"/>
      <c r="F322" s="302"/>
      <c r="G322" s="298"/>
      <c r="H322" s="298"/>
      <c r="I322" s="298"/>
      <c r="J322" s="298"/>
      <c r="K322" s="298"/>
      <c r="L322" s="298"/>
      <c r="M322" s="298"/>
      <c r="N322" s="298"/>
    </row>
    <row r="323" spans="1:14" ht="14.9" customHeight="1" x14ac:dyDescent="0.35">
      <c r="A323" s="352"/>
      <c r="B323" s="352"/>
      <c r="E323" s="299"/>
      <c r="F323" s="302"/>
      <c r="G323" s="298"/>
      <c r="H323" s="298"/>
      <c r="I323" s="298"/>
      <c r="J323" s="298"/>
      <c r="K323" s="298"/>
      <c r="L323" s="298"/>
      <c r="M323" s="298"/>
      <c r="N323" s="298"/>
    </row>
    <row r="324" spans="1:14" ht="14.9" customHeight="1" x14ac:dyDescent="0.35">
      <c r="A324" s="352"/>
      <c r="B324" s="352"/>
      <c r="E324" s="299"/>
      <c r="F324" s="302"/>
      <c r="G324" s="298"/>
      <c r="H324" s="298"/>
      <c r="I324" s="298"/>
      <c r="J324" s="298"/>
      <c r="K324" s="298"/>
      <c r="L324" s="298"/>
      <c r="M324" s="298"/>
      <c r="N324" s="298"/>
    </row>
    <row r="325" spans="1:14" ht="14.9" customHeight="1" x14ac:dyDescent="0.35">
      <c r="A325" s="352"/>
      <c r="B325" s="352"/>
      <c r="E325" s="299"/>
      <c r="F325" s="302"/>
      <c r="G325" s="298"/>
      <c r="H325" s="298"/>
      <c r="I325" s="298"/>
      <c r="J325" s="298"/>
      <c r="K325" s="298"/>
      <c r="L325" s="298"/>
      <c r="M325" s="298"/>
      <c r="N325" s="298"/>
    </row>
    <row r="326" spans="1:14" ht="14.9" customHeight="1" x14ac:dyDescent="0.35">
      <c r="A326" s="352"/>
      <c r="B326" s="352"/>
      <c r="E326" s="299"/>
      <c r="F326" s="302"/>
      <c r="G326" s="298"/>
      <c r="H326" s="298"/>
      <c r="I326" s="298"/>
      <c r="J326" s="298"/>
      <c r="K326" s="298"/>
      <c r="L326" s="298"/>
      <c r="M326" s="298"/>
      <c r="N326" s="298"/>
    </row>
    <row r="327" spans="1:14" ht="14.9" customHeight="1" x14ac:dyDescent="0.35">
      <c r="A327" s="352"/>
      <c r="B327" s="352"/>
      <c r="E327" s="299"/>
      <c r="F327" s="302"/>
      <c r="G327" s="298"/>
      <c r="H327" s="298"/>
      <c r="I327" s="298"/>
      <c r="J327" s="298"/>
      <c r="K327" s="298"/>
      <c r="L327" s="298"/>
      <c r="M327" s="298"/>
      <c r="N327" s="298"/>
    </row>
    <row r="328" spans="1:14" ht="14.9" customHeight="1" x14ac:dyDescent="0.35">
      <c r="A328" s="352"/>
      <c r="B328" s="352"/>
      <c r="E328" s="299"/>
      <c r="F328" s="302"/>
      <c r="G328" s="298"/>
      <c r="H328" s="298"/>
      <c r="I328" s="298"/>
      <c r="J328" s="298"/>
      <c r="K328" s="298"/>
      <c r="L328" s="298"/>
      <c r="M328" s="298"/>
      <c r="N328" s="298"/>
    </row>
    <row r="329" spans="1:14" ht="14.9" customHeight="1" x14ac:dyDescent="0.35">
      <c r="A329" s="352"/>
      <c r="B329" s="352"/>
      <c r="E329" s="299"/>
      <c r="F329" s="302"/>
      <c r="G329" s="298"/>
      <c r="H329" s="298"/>
      <c r="I329" s="298"/>
      <c r="J329" s="298"/>
      <c r="K329" s="298"/>
      <c r="L329" s="298"/>
      <c r="M329" s="298"/>
      <c r="N329" s="298"/>
    </row>
    <row r="330" spans="1:14" ht="14.9" customHeight="1" x14ac:dyDescent="0.35">
      <c r="A330" s="352"/>
      <c r="B330" s="352"/>
      <c r="E330" s="299"/>
      <c r="F330" s="302"/>
      <c r="G330" s="298"/>
      <c r="H330" s="298"/>
      <c r="I330" s="298"/>
      <c r="J330" s="298"/>
      <c r="K330" s="298"/>
      <c r="L330" s="298"/>
      <c r="M330" s="298"/>
      <c r="N330" s="298"/>
    </row>
    <row r="331" spans="1:14" ht="14.9" customHeight="1" x14ac:dyDescent="0.35">
      <c r="A331" s="352"/>
      <c r="B331" s="352"/>
      <c r="E331" s="299"/>
      <c r="F331" s="302"/>
      <c r="G331" s="298"/>
      <c r="H331" s="298"/>
      <c r="I331" s="298"/>
      <c r="J331" s="298"/>
      <c r="K331" s="298"/>
      <c r="L331" s="298"/>
      <c r="M331" s="298"/>
      <c r="N331" s="298"/>
    </row>
    <row r="332" spans="1:14" ht="14.9" customHeight="1" x14ac:dyDescent="0.35">
      <c r="A332" s="352"/>
      <c r="B332" s="352"/>
      <c r="E332" s="299"/>
      <c r="F332" s="302"/>
      <c r="G332" s="298"/>
      <c r="H332" s="298"/>
      <c r="I332" s="298"/>
      <c r="J332" s="298"/>
      <c r="K332" s="298"/>
      <c r="L332" s="298"/>
      <c r="M332" s="298"/>
      <c r="N332" s="298"/>
    </row>
    <row r="333" spans="1:14" ht="14.9" customHeight="1" x14ac:dyDescent="0.35">
      <c r="A333" s="352"/>
      <c r="B333" s="352"/>
      <c r="E333" s="299"/>
      <c r="F333" s="302"/>
      <c r="G333" s="298"/>
      <c r="H333" s="298"/>
      <c r="I333" s="298"/>
      <c r="J333" s="298"/>
      <c r="K333" s="298"/>
      <c r="L333" s="298"/>
      <c r="M333" s="298"/>
      <c r="N333" s="298"/>
    </row>
    <row r="334" spans="1:14" ht="14.9" customHeight="1" x14ac:dyDescent="0.35">
      <c r="A334" s="352"/>
      <c r="B334" s="352"/>
      <c r="E334" s="299"/>
      <c r="F334" s="302"/>
      <c r="G334" s="298"/>
      <c r="H334" s="298"/>
      <c r="I334" s="298"/>
      <c r="J334" s="298"/>
      <c r="K334" s="298"/>
      <c r="L334" s="298"/>
      <c r="M334" s="298"/>
      <c r="N334" s="298"/>
    </row>
    <row r="335" spans="1:14" ht="14.9" customHeight="1" x14ac:dyDescent="0.35">
      <c r="A335" s="352"/>
      <c r="B335" s="352"/>
      <c r="E335" s="299"/>
      <c r="F335" s="302"/>
      <c r="G335" s="298"/>
      <c r="H335" s="298"/>
      <c r="I335" s="298"/>
      <c r="J335" s="298"/>
      <c r="K335" s="298"/>
      <c r="L335" s="298"/>
      <c r="M335" s="298"/>
      <c r="N335" s="298"/>
    </row>
    <row r="336" spans="1:14" ht="14.9" customHeight="1" x14ac:dyDescent="0.35">
      <c r="A336" s="352"/>
      <c r="B336" s="352"/>
      <c r="E336" s="299"/>
      <c r="F336" s="302"/>
      <c r="G336" s="298"/>
      <c r="H336" s="298"/>
      <c r="I336" s="298"/>
      <c r="J336" s="298"/>
      <c r="K336" s="298"/>
      <c r="L336" s="298"/>
      <c r="M336" s="298"/>
      <c r="N336" s="298"/>
    </row>
    <row r="337" spans="1:14" ht="14.9" customHeight="1" x14ac:dyDescent="0.35">
      <c r="A337" s="352"/>
      <c r="B337" s="352"/>
      <c r="E337" s="299"/>
      <c r="F337" s="302"/>
      <c r="G337" s="298"/>
      <c r="H337" s="298"/>
      <c r="I337" s="298"/>
      <c r="J337" s="298"/>
      <c r="K337" s="298"/>
      <c r="L337" s="298"/>
      <c r="M337" s="298"/>
      <c r="N337" s="298"/>
    </row>
    <row r="338" spans="1:14" ht="14.9" customHeight="1" x14ac:dyDescent="0.35">
      <c r="A338" s="352"/>
      <c r="B338" s="352"/>
      <c r="E338" s="299"/>
      <c r="F338" s="302"/>
      <c r="G338" s="298"/>
      <c r="H338" s="298"/>
      <c r="I338" s="298"/>
      <c r="J338" s="298"/>
      <c r="K338" s="298"/>
      <c r="L338" s="298"/>
      <c r="M338" s="298"/>
      <c r="N338" s="298"/>
    </row>
    <row r="339" spans="1:14" ht="14.9" customHeight="1" x14ac:dyDescent="0.35">
      <c r="A339" s="352"/>
      <c r="B339" s="352"/>
      <c r="E339" s="299"/>
      <c r="F339" s="302"/>
      <c r="G339" s="298"/>
      <c r="H339" s="298"/>
      <c r="I339" s="298"/>
      <c r="J339" s="298"/>
      <c r="K339" s="298"/>
      <c r="L339" s="298"/>
      <c r="M339" s="298"/>
      <c r="N339" s="298"/>
    </row>
    <row r="340" spans="1:14" ht="14.9" customHeight="1" x14ac:dyDescent="0.35">
      <c r="A340" s="352"/>
      <c r="B340" s="352"/>
      <c r="E340" s="299"/>
      <c r="F340" s="302"/>
      <c r="G340" s="298"/>
      <c r="H340" s="298"/>
      <c r="I340" s="298"/>
      <c r="J340" s="298"/>
      <c r="K340" s="298"/>
      <c r="L340" s="298"/>
      <c r="M340" s="298"/>
      <c r="N340" s="298"/>
    </row>
    <row r="341" spans="1:14" ht="14.9" customHeight="1" x14ac:dyDescent="0.35">
      <c r="A341" s="352"/>
      <c r="B341" s="352"/>
      <c r="E341" s="299"/>
      <c r="F341" s="302"/>
      <c r="G341" s="298"/>
      <c r="H341" s="298"/>
      <c r="I341" s="298"/>
      <c r="J341" s="298"/>
      <c r="K341" s="298"/>
      <c r="L341" s="298"/>
      <c r="M341" s="298"/>
      <c r="N341" s="298"/>
    </row>
    <row r="342" spans="1:14" ht="14.9" customHeight="1" x14ac:dyDescent="0.35">
      <c r="A342" s="352"/>
      <c r="B342" s="352"/>
      <c r="E342" s="299"/>
      <c r="F342" s="302"/>
      <c r="G342" s="298"/>
      <c r="H342" s="298"/>
      <c r="I342" s="298"/>
      <c r="J342" s="298"/>
      <c r="K342" s="298"/>
      <c r="L342" s="298"/>
      <c r="M342" s="298"/>
      <c r="N342" s="298"/>
    </row>
    <row r="343" spans="1:14" ht="14.9" customHeight="1" x14ac:dyDescent="0.35">
      <c r="A343" s="352"/>
      <c r="B343" s="352"/>
      <c r="E343" s="299"/>
      <c r="F343" s="302"/>
      <c r="G343" s="298"/>
      <c r="H343" s="298"/>
      <c r="I343" s="298"/>
      <c r="J343" s="298"/>
      <c r="K343" s="298"/>
      <c r="L343" s="298"/>
      <c r="M343" s="298"/>
      <c r="N343" s="298"/>
    </row>
    <row r="344" spans="1:14" ht="14.9" customHeight="1" x14ac:dyDescent="0.35">
      <c r="A344" s="352"/>
      <c r="B344" s="352"/>
      <c r="E344" s="299"/>
      <c r="F344" s="302"/>
      <c r="G344" s="298"/>
      <c r="H344" s="298"/>
      <c r="I344" s="298"/>
      <c r="J344" s="298"/>
      <c r="K344" s="298"/>
      <c r="L344" s="298"/>
      <c r="M344" s="298"/>
      <c r="N344" s="298"/>
    </row>
    <row r="345" spans="1:14" ht="14.9" customHeight="1" x14ac:dyDescent="0.35">
      <c r="A345" s="352"/>
      <c r="B345" s="352"/>
      <c r="E345" s="299"/>
      <c r="F345" s="302"/>
      <c r="G345" s="298"/>
      <c r="H345" s="298"/>
      <c r="I345" s="298"/>
      <c r="J345" s="298"/>
      <c r="K345" s="298"/>
      <c r="L345" s="298"/>
      <c r="M345" s="298"/>
      <c r="N345" s="298"/>
    </row>
    <row r="346" spans="1:14" ht="14.9" customHeight="1" x14ac:dyDescent="0.35">
      <c r="A346" s="352"/>
      <c r="B346" s="352"/>
      <c r="E346" s="299"/>
      <c r="F346" s="302"/>
      <c r="G346" s="298"/>
      <c r="H346" s="298"/>
      <c r="I346" s="298"/>
      <c r="J346" s="298"/>
      <c r="K346" s="298"/>
      <c r="L346" s="298"/>
      <c r="M346" s="298"/>
      <c r="N346" s="298"/>
    </row>
    <row r="347" spans="1:14" ht="14.9" customHeight="1" x14ac:dyDescent="0.35">
      <c r="A347" s="352"/>
      <c r="B347" s="352"/>
      <c r="E347" s="299"/>
      <c r="F347" s="302"/>
      <c r="G347" s="298"/>
      <c r="H347" s="298"/>
      <c r="I347" s="298"/>
      <c r="J347" s="298"/>
      <c r="K347" s="298"/>
      <c r="L347" s="298"/>
      <c r="M347" s="298"/>
      <c r="N347" s="298"/>
    </row>
    <row r="348" spans="1:14" ht="14.9" customHeight="1" x14ac:dyDescent="0.35">
      <c r="A348" s="352"/>
      <c r="B348" s="352"/>
      <c r="E348" s="299"/>
      <c r="F348" s="302"/>
      <c r="G348" s="298"/>
      <c r="H348" s="298"/>
      <c r="I348" s="298"/>
      <c r="J348" s="298"/>
      <c r="K348" s="298"/>
      <c r="L348" s="298"/>
      <c r="M348" s="298"/>
      <c r="N348" s="298"/>
    </row>
    <row r="349" spans="1:14" ht="14.9" customHeight="1" x14ac:dyDescent="0.35">
      <c r="A349" s="352"/>
      <c r="B349" s="352"/>
      <c r="E349" s="299"/>
      <c r="F349" s="302"/>
      <c r="G349" s="298"/>
      <c r="H349" s="298"/>
      <c r="I349" s="298"/>
      <c r="J349" s="298"/>
      <c r="K349" s="298"/>
      <c r="L349" s="298"/>
      <c r="M349" s="298"/>
      <c r="N349" s="298"/>
    </row>
    <row r="350" spans="1:14" ht="14.9" customHeight="1" x14ac:dyDescent="0.35">
      <c r="A350" s="352"/>
      <c r="B350" s="352"/>
      <c r="E350" s="299"/>
      <c r="F350" s="302"/>
      <c r="G350" s="298"/>
      <c r="H350" s="298"/>
      <c r="I350" s="298"/>
      <c r="J350" s="298"/>
      <c r="K350" s="298"/>
      <c r="L350" s="298"/>
      <c r="M350" s="298"/>
      <c r="N350" s="298"/>
    </row>
    <row r="351" spans="1:14" ht="14.9" customHeight="1" x14ac:dyDescent="0.35">
      <c r="A351" s="352"/>
      <c r="B351" s="352"/>
      <c r="E351" s="299"/>
      <c r="F351" s="302"/>
      <c r="G351" s="298"/>
      <c r="H351" s="298"/>
      <c r="I351" s="298"/>
      <c r="J351" s="298"/>
      <c r="K351" s="298"/>
      <c r="L351" s="298"/>
      <c r="M351" s="298"/>
      <c r="N351" s="298"/>
    </row>
    <row r="352" spans="1:14" ht="14.9" customHeight="1" x14ac:dyDescent="0.35">
      <c r="A352" s="352"/>
      <c r="B352" s="352"/>
      <c r="E352" s="299"/>
      <c r="F352" s="302"/>
      <c r="G352" s="298"/>
      <c r="H352" s="298"/>
      <c r="I352" s="298"/>
      <c r="J352" s="298"/>
      <c r="K352" s="298"/>
      <c r="L352" s="298"/>
      <c r="M352" s="298"/>
      <c r="N352" s="298"/>
    </row>
    <row r="353" spans="1:14" ht="14.9" customHeight="1" x14ac:dyDescent="0.35">
      <c r="A353" s="352"/>
      <c r="B353" s="352"/>
      <c r="E353" s="299"/>
      <c r="F353" s="302"/>
      <c r="G353" s="298"/>
      <c r="H353" s="298"/>
      <c r="I353" s="298"/>
      <c r="J353" s="298"/>
      <c r="K353" s="298"/>
      <c r="L353" s="298"/>
      <c r="M353" s="298"/>
      <c r="N353" s="298"/>
    </row>
    <row r="354" spans="1:14" ht="14.9" customHeight="1" x14ac:dyDescent="0.35">
      <c r="A354" s="352"/>
      <c r="B354" s="352"/>
      <c r="E354" s="299"/>
      <c r="F354" s="302"/>
      <c r="G354" s="298"/>
      <c r="H354" s="298"/>
      <c r="I354" s="298"/>
      <c r="J354" s="298"/>
      <c r="K354" s="298"/>
      <c r="L354" s="298"/>
      <c r="M354" s="298"/>
      <c r="N354" s="298"/>
    </row>
    <row r="355" spans="1:14" ht="14.9" customHeight="1" x14ac:dyDescent="0.35">
      <c r="A355" s="352"/>
      <c r="B355" s="352"/>
      <c r="E355" s="299"/>
      <c r="F355" s="302"/>
      <c r="G355" s="298"/>
      <c r="H355" s="298"/>
      <c r="I355" s="298"/>
      <c r="J355" s="298"/>
      <c r="K355" s="298"/>
      <c r="L355" s="298"/>
      <c r="M355" s="298"/>
      <c r="N355" s="298"/>
    </row>
    <row r="356" spans="1:14" ht="14.9" customHeight="1" x14ac:dyDescent="0.35">
      <c r="A356" s="352"/>
      <c r="B356" s="352"/>
      <c r="E356" s="299"/>
      <c r="F356" s="302"/>
      <c r="G356" s="298"/>
      <c r="H356" s="298"/>
      <c r="I356" s="298"/>
      <c r="J356" s="298"/>
      <c r="K356" s="298"/>
      <c r="L356" s="298"/>
      <c r="M356" s="298"/>
      <c r="N356" s="298"/>
    </row>
    <row r="357" spans="1:14" ht="14.9" customHeight="1" x14ac:dyDescent="0.35">
      <c r="A357" s="352"/>
      <c r="B357" s="352"/>
      <c r="E357" s="299"/>
      <c r="F357" s="302"/>
      <c r="G357" s="298"/>
      <c r="H357" s="298"/>
      <c r="I357" s="298"/>
      <c r="J357" s="298"/>
      <c r="K357" s="298"/>
      <c r="L357" s="298"/>
      <c r="M357" s="298"/>
      <c r="N357" s="298"/>
    </row>
    <row r="358" spans="1:14" ht="14.9" customHeight="1" x14ac:dyDescent="0.35">
      <c r="A358" s="352"/>
      <c r="B358" s="352"/>
      <c r="E358" s="299"/>
      <c r="F358" s="302"/>
      <c r="G358" s="298"/>
      <c r="H358" s="298"/>
      <c r="I358" s="298"/>
      <c r="J358" s="298"/>
      <c r="K358" s="298"/>
      <c r="L358" s="298"/>
      <c r="M358" s="298"/>
      <c r="N358" s="298"/>
    </row>
    <row r="359" spans="1:14" ht="14.9" customHeight="1" x14ac:dyDescent="0.35">
      <c r="A359" s="352"/>
      <c r="B359" s="352"/>
      <c r="E359" s="299"/>
      <c r="F359" s="302"/>
      <c r="G359" s="298"/>
      <c r="H359" s="298"/>
      <c r="I359" s="298"/>
      <c r="J359" s="298"/>
      <c r="K359" s="298"/>
      <c r="L359" s="298"/>
      <c r="M359" s="298"/>
      <c r="N359" s="298"/>
    </row>
    <row r="360" spans="1:14" ht="14.9" customHeight="1" x14ac:dyDescent="0.35">
      <c r="A360" s="352"/>
      <c r="B360" s="352"/>
      <c r="E360" s="299"/>
      <c r="F360" s="302"/>
      <c r="G360" s="298"/>
      <c r="H360" s="298"/>
      <c r="I360" s="298"/>
      <c r="J360" s="298"/>
      <c r="K360" s="298"/>
      <c r="L360" s="298"/>
      <c r="M360" s="298"/>
      <c r="N360" s="298"/>
    </row>
    <row r="361" spans="1:14" ht="14.9" customHeight="1" x14ac:dyDescent="0.35">
      <c r="A361" s="352"/>
      <c r="B361" s="352"/>
      <c r="E361" s="299"/>
      <c r="F361" s="302"/>
      <c r="G361" s="298"/>
      <c r="H361" s="298"/>
      <c r="I361" s="298"/>
      <c r="J361" s="298"/>
      <c r="K361" s="298"/>
      <c r="L361" s="298"/>
      <c r="M361" s="298"/>
      <c r="N361" s="298"/>
    </row>
    <row r="362" spans="1:14" ht="14.9" customHeight="1" x14ac:dyDescent="0.35">
      <c r="A362" s="352"/>
      <c r="B362" s="352"/>
      <c r="E362" s="299"/>
      <c r="F362" s="302"/>
      <c r="G362" s="298"/>
      <c r="H362" s="298"/>
      <c r="I362" s="298"/>
      <c r="J362" s="298"/>
      <c r="K362" s="298"/>
      <c r="L362" s="298"/>
      <c r="M362" s="298"/>
      <c r="N362" s="298"/>
    </row>
    <row r="363" spans="1:14" ht="14.9" customHeight="1" x14ac:dyDescent="0.35">
      <c r="A363" s="352"/>
      <c r="B363" s="352"/>
      <c r="E363" s="299"/>
      <c r="F363" s="302"/>
      <c r="G363" s="298"/>
      <c r="H363" s="298"/>
      <c r="I363" s="298"/>
      <c r="J363" s="298"/>
      <c r="K363" s="298"/>
      <c r="L363" s="298"/>
      <c r="M363" s="298"/>
      <c r="N363" s="298"/>
    </row>
    <row r="364" spans="1:14" ht="14.9" customHeight="1" x14ac:dyDescent="0.35">
      <c r="A364" s="352"/>
      <c r="B364" s="352"/>
      <c r="E364" s="299"/>
      <c r="F364" s="302"/>
      <c r="G364" s="298"/>
      <c r="H364" s="298"/>
      <c r="I364" s="298"/>
      <c r="J364" s="298"/>
      <c r="K364" s="298"/>
      <c r="L364" s="298"/>
      <c r="M364" s="298"/>
      <c r="N364" s="298"/>
    </row>
    <row r="365" spans="1:14" ht="14.9" customHeight="1" x14ac:dyDescent="0.35">
      <c r="A365" s="352"/>
      <c r="B365" s="352"/>
      <c r="E365" s="299"/>
      <c r="F365" s="302"/>
      <c r="G365" s="298"/>
      <c r="H365" s="298"/>
      <c r="I365" s="298"/>
      <c r="J365" s="298"/>
      <c r="K365" s="298"/>
      <c r="L365" s="298"/>
      <c r="M365" s="298"/>
      <c r="N365" s="298"/>
    </row>
    <row r="366" spans="1:14" ht="14.9" customHeight="1" x14ac:dyDescent="0.35">
      <c r="A366" s="352"/>
      <c r="B366" s="352"/>
      <c r="E366" s="299"/>
      <c r="F366" s="302"/>
      <c r="G366" s="298"/>
      <c r="H366" s="298"/>
      <c r="I366" s="298"/>
      <c r="J366" s="298"/>
      <c r="K366" s="298"/>
      <c r="L366" s="298"/>
      <c r="M366" s="298"/>
      <c r="N366" s="298"/>
    </row>
    <row r="367" spans="1:14" ht="14.9" customHeight="1" x14ac:dyDescent="0.35">
      <c r="A367" s="352"/>
      <c r="B367" s="352"/>
      <c r="E367" s="299"/>
      <c r="F367" s="302"/>
      <c r="G367" s="298"/>
      <c r="H367" s="298"/>
      <c r="I367" s="298"/>
      <c r="J367" s="298"/>
      <c r="K367" s="298"/>
      <c r="L367" s="298"/>
      <c r="M367" s="298"/>
      <c r="N367" s="298"/>
    </row>
    <row r="368" spans="1:14" ht="14.9" customHeight="1" x14ac:dyDescent="0.35">
      <c r="A368" s="352"/>
      <c r="B368" s="352"/>
      <c r="E368" s="299"/>
      <c r="F368" s="302"/>
      <c r="G368" s="298"/>
      <c r="H368" s="298"/>
      <c r="I368" s="298"/>
      <c r="J368" s="298"/>
      <c r="K368" s="298"/>
      <c r="L368" s="298"/>
      <c r="M368" s="298"/>
      <c r="N368" s="298"/>
    </row>
    <row r="369" spans="1:14" ht="14.9" customHeight="1" x14ac:dyDescent="0.35">
      <c r="A369" s="352"/>
      <c r="B369" s="352"/>
      <c r="E369" s="299"/>
      <c r="F369" s="302"/>
      <c r="G369" s="298"/>
      <c r="H369" s="298"/>
      <c r="I369" s="298"/>
      <c r="J369" s="298"/>
      <c r="K369" s="298"/>
      <c r="L369" s="298"/>
      <c r="M369" s="298"/>
      <c r="N369" s="298"/>
    </row>
    <row r="370" spans="1:14" ht="14.9" customHeight="1" x14ac:dyDescent="0.35">
      <c r="A370" s="352"/>
      <c r="B370" s="352"/>
      <c r="E370" s="299"/>
      <c r="F370" s="302"/>
      <c r="G370" s="298"/>
      <c r="H370" s="298"/>
      <c r="I370" s="298"/>
      <c r="J370" s="298"/>
      <c r="K370" s="298"/>
      <c r="L370" s="298"/>
      <c r="M370" s="298"/>
      <c r="N370" s="298"/>
    </row>
    <row r="371" spans="1:14" ht="14.9" customHeight="1" x14ac:dyDescent="0.35">
      <c r="A371" s="352"/>
      <c r="B371" s="352"/>
      <c r="E371" s="299"/>
      <c r="F371" s="302"/>
      <c r="G371" s="298"/>
      <c r="H371" s="298"/>
      <c r="I371" s="298"/>
      <c r="J371" s="298"/>
      <c r="K371" s="298"/>
      <c r="L371" s="298"/>
      <c r="M371" s="298"/>
      <c r="N371" s="298"/>
    </row>
    <row r="372" spans="1:14" ht="14.9" customHeight="1" x14ac:dyDescent="0.35">
      <c r="A372" s="352"/>
      <c r="B372" s="352"/>
      <c r="E372" s="299"/>
      <c r="F372" s="302"/>
      <c r="G372" s="298"/>
      <c r="H372" s="298"/>
      <c r="I372" s="298"/>
      <c r="J372" s="298"/>
      <c r="K372" s="298"/>
      <c r="L372" s="298"/>
      <c r="M372" s="298"/>
      <c r="N372" s="298"/>
    </row>
    <row r="373" spans="1:14" ht="14.9" customHeight="1" x14ac:dyDescent="0.35">
      <c r="A373" s="352"/>
      <c r="B373" s="352"/>
      <c r="E373" s="299"/>
      <c r="F373" s="302"/>
      <c r="G373" s="298"/>
      <c r="H373" s="298"/>
      <c r="I373" s="298"/>
      <c r="J373" s="298"/>
      <c r="K373" s="298"/>
      <c r="L373" s="298"/>
      <c r="M373" s="298"/>
      <c r="N373" s="298"/>
    </row>
    <row r="374" spans="1:14" ht="14.9" customHeight="1" x14ac:dyDescent="0.35">
      <c r="A374" s="352"/>
      <c r="B374" s="352"/>
      <c r="E374" s="299"/>
      <c r="F374" s="302"/>
      <c r="G374" s="298"/>
      <c r="H374" s="298"/>
      <c r="I374" s="298"/>
      <c r="J374" s="298"/>
      <c r="K374" s="298"/>
      <c r="L374" s="298"/>
      <c r="M374" s="298"/>
      <c r="N374" s="298"/>
    </row>
    <row r="375" spans="1:14" ht="14.9" customHeight="1" x14ac:dyDescent="0.35">
      <c r="A375" s="352"/>
      <c r="B375" s="352"/>
      <c r="E375" s="299"/>
      <c r="F375" s="302"/>
      <c r="G375" s="298"/>
      <c r="H375" s="298"/>
      <c r="I375" s="298"/>
      <c r="J375" s="298"/>
      <c r="K375" s="298"/>
      <c r="L375" s="298"/>
      <c r="M375" s="298"/>
      <c r="N375" s="298"/>
    </row>
    <row r="376" spans="1:14" ht="14.9" customHeight="1" x14ac:dyDescent="0.35">
      <c r="A376" s="352"/>
      <c r="B376" s="352"/>
      <c r="E376" s="299"/>
      <c r="F376" s="302"/>
      <c r="G376" s="298"/>
      <c r="H376" s="298"/>
      <c r="I376" s="298"/>
      <c r="J376" s="298"/>
      <c r="K376" s="298"/>
      <c r="L376" s="298"/>
      <c r="M376" s="298"/>
      <c r="N376" s="298"/>
    </row>
    <row r="377" spans="1:14" ht="14.9" customHeight="1" x14ac:dyDescent="0.35">
      <c r="A377" s="352"/>
      <c r="B377" s="352"/>
      <c r="E377" s="299"/>
      <c r="F377" s="302"/>
      <c r="G377" s="298"/>
      <c r="H377" s="298"/>
      <c r="I377" s="298"/>
      <c r="J377" s="298"/>
      <c r="K377" s="298"/>
      <c r="L377" s="298"/>
      <c r="M377" s="298"/>
      <c r="N377" s="298"/>
    </row>
    <row r="378" spans="1:14" ht="14.9" customHeight="1" x14ac:dyDescent="0.35">
      <c r="A378" s="352"/>
      <c r="B378" s="352"/>
      <c r="E378" s="299"/>
      <c r="F378" s="302"/>
      <c r="G378" s="298"/>
      <c r="H378" s="298"/>
      <c r="I378" s="298"/>
      <c r="J378" s="298"/>
      <c r="K378" s="298"/>
      <c r="L378" s="298"/>
      <c r="M378" s="298"/>
      <c r="N378" s="298"/>
    </row>
    <row r="379" spans="1:14" ht="14.9" customHeight="1" x14ac:dyDescent="0.35">
      <c r="A379" s="352"/>
      <c r="B379" s="352"/>
      <c r="E379" s="299"/>
      <c r="F379" s="302"/>
      <c r="G379" s="298"/>
      <c r="H379" s="298"/>
      <c r="I379" s="298"/>
      <c r="J379" s="298"/>
      <c r="K379" s="298"/>
      <c r="L379" s="298"/>
      <c r="M379" s="298"/>
      <c r="N379" s="298"/>
    </row>
    <row r="380" spans="1:14" ht="14.9" customHeight="1" x14ac:dyDescent="0.35">
      <c r="A380" s="352"/>
      <c r="B380" s="352"/>
      <c r="E380" s="299"/>
      <c r="F380" s="302"/>
      <c r="G380" s="298"/>
      <c r="H380" s="298"/>
      <c r="I380" s="298"/>
      <c r="J380" s="298"/>
      <c r="K380" s="298"/>
      <c r="L380" s="298"/>
      <c r="M380" s="298"/>
      <c r="N380" s="298"/>
    </row>
    <row r="381" spans="1:14" ht="14.9" customHeight="1" x14ac:dyDescent="0.35">
      <c r="A381" s="352"/>
      <c r="B381" s="352"/>
      <c r="E381" s="299"/>
      <c r="F381" s="302"/>
      <c r="G381" s="298"/>
      <c r="H381" s="298"/>
      <c r="I381" s="298"/>
      <c r="J381" s="298"/>
      <c r="K381" s="298"/>
      <c r="L381" s="298"/>
      <c r="M381" s="298"/>
      <c r="N381" s="298"/>
    </row>
    <row r="382" spans="1:14" ht="14.9" customHeight="1" x14ac:dyDescent="0.35">
      <c r="A382" s="352"/>
      <c r="B382" s="352"/>
      <c r="E382" s="299"/>
      <c r="F382" s="302"/>
      <c r="G382" s="298"/>
      <c r="H382" s="298"/>
      <c r="I382" s="298"/>
      <c r="J382" s="298"/>
      <c r="K382" s="298"/>
      <c r="L382" s="298"/>
      <c r="M382" s="298"/>
      <c r="N382" s="298"/>
    </row>
    <row r="383" spans="1:14" ht="14.9" customHeight="1" x14ac:dyDescent="0.35">
      <c r="A383" s="352"/>
      <c r="B383" s="352"/>
      <c r="E383" s="299"/>
      <c r="F383" s="302"/>
      <c r="G383" s="298"/>
      <c r="H383" s="298"/>
      <c r="I383" s="298"/>
      <c r="J383" s="298"/>
      <c r="K383" s="298"/>
      <c r="L383" s="298"/>
      <c r="M383" s="298"/>
      <c r="N383" s="298"/>
    </row>
    <row r="384" spans="1:14" ht="14.9" customHeight="1" x14ac:dyDescent="0.35">
      <c r="A384" s="352"/>
      <c r="B384" s="352"/>
      <c r="E384" s="299"/>
      <c r="F384" s="302"/>
      <c r="G384" s="298"/>
      <c r="H384" s="298"/>
      <c r="I384" s="298"/>
      <c r="J384" s="298"/>
      <c r="K384" s="298"/>
      <c r="L384" s="298"/>
      <c r="M384" s="298"/>
      <c r="N384" s="298"/>
    </row>
    <row r="385" spans="1:14" ht="14.9" customHeight="1" x14ac:dyDescent="0.35">
      <c r="A385" s="352"/>
      <c r="B385" s="352"/>
      <c r="E385" s="299"/>
      <c r="F385" s="302"/>
      <c r="G385" s="298"/>
      <c r="H385" s="298"/>
      <c r="I385" s="298"/>
      <c r="J385" s="298"/>
      <c r="K385" s="298"/>
      <c r="L385" s="298"/>
      <c r="M385" s="298"/>
      <c r="N385" s="298"/>
    </row>
    <row r="386" spans="1:14" ht="14.9" customHeight="1" x14ac:dyDescent="0.35">
      <c r="A386" s="352"/>
      <c r="B386" s="352"/>
      <c r="E386" s="299"/>
      <c r="F386" s="302"/>
      <c r="G386" s="298"/>
      <c r="H386" s="298"/>
      <c r="I386" s="298"/>
      <c r="J386" s="298"/>
      <c r="K386" s="298"/>
      <c r="L386" s="298"/>
      <c r="M386" s="298"/>
      <c r="N386" s="298"/>
    </row>
    <row r="387" spans="1:14" ht="14.9" customHeight="1" x14ac:dyDescent="0.35">
      <c r="A387" s="352"/>
      <c r="B387" s="352"/>
      <c r="E387" s="299"/>
      <c r="F387" s="302"/>
      <c r="G387" s="298"/>
      <c r="H387" s="298"/>
      <c r="I387" s="298"/>
      <c r="J387" s="298"/>
      <c r="K387" s="298"/>
      <c r="L387" s="298"/>
      <c r="M387" s="298"/>
      <c r="N387" s="298"/>
    </row>
    <row r="388" spans="1:14" ht="14.9" customHeight="1" x14ac:dyDescent="0.35">
      <c r="A388" s="352"/>
      <c r="B388" s="352"/>
      <c r="E388" s="299"/>
      <c r="F388" s="302"/>
      <c r="G388" s="298"/>
      <c r="H388" s="298"/>
      <c r="I388" s="298"/>
      <c r="J388" s="298"/>
      <c r="K388" s="298"/>
      <c r="L388" s="298"/>
      <c r="M388" s="298"/>
      <c r="N388" s="298"/>
    </row>
    <row r="389" spans="1:14" ht="14.9" customHeight="1" x14ac:dyDescent="0.35">
      <c r="A389" s="352"/>
      <c r="B389" s="352"/>
      <c r="E389" s="299"/>
      <c r="F389" s="302"/>
      <c r="G389" s="298"/>
      <c r="H389" s="298"/>
      <c r="I389" s="298"/>
      <c r="J389" s="298"/>
      <c r="K389" s="298"/>
      <c r="L389" s="298"/>
      <c r="M389" s="298"/>
      <c r="N389" s="298"/>
    </row>
    <row r="390" spans="1:14" ht="14.9" customHeight="1" x14ac:dyDescent="0.35">
      <c r="A390" s="352"/>
      <c r="B390" s="352"/>
      <c r="E390" s="299"/>
      <c r="F390" s="302"/>
      <c r="G390" s="298"/>
      <c r="H390" s="298"/>
      <c r="I390" s="298"/>
      <c r="J390" s="298"/>
      <c r="K390" s="298"/>
      <c r="L390" s="298"/>
      <c r="M390" s="298"/>
      <c r="N390" s="298"/>
    </row>
    <row r="391" spans="1:14" ht="14.9" customHeight="1" x14ac:dyDescent="0.35">
      <c r="A391" s="352"/>
      <c r="B391" s="352"/>
      <c r="E391" s="299"/>
      <c r="F391" s="302"/>
      <c r="G391" s="298"/>
      <c r="H391" s="298"/>
      <c r="I391" s="298"/>
      <c r="J391" s="298"/>
      <c r="K391" s="298"/>
      <c r="L391" s="298"/>
      <c r="M391" s="298"/>
      <c r="N391" s="298"/>
    </row>
    <row r="392" spans="1:14" ht="14.9" customHeight="1" x14ac:dyDescent="0.35">
      <c r="A392" s="352"/>
      <c r="B392" s="352"/>
      <c r="E392" s="299"/>
      <c r="F392" s="302"/>
      <c r="G392" s="298"/>
      <c r="H392" s="298"/>
      <c r="I392" s="298"/>
      <c r="J392" s="298"/>
      <c r="K392" s="298"/>
      <c r="L392" s="298"/>
      <c r="M392" s="298"/>
      <c r="N392" s="298"/>
    </row>
    <row r="393" spans="1:14" ht="14.9" customHeight="1" x14ac:dyDescent="0.35">
      <c r="A393" s="352"/>
      <c r="B393" s="352"/>
      <c r="E393" s="299"/>
      <c r="F393" s="302"/>
      <c r="G393" s="298"/>
      <c r="H393" s="298"/>
      <c r="I393" s="298"/>
      <c r="J393" s="298"/>
      <c r="K393" s="298"/>
      <c r="L393" s="298"/>
      <c r="M393" s="298"/>
      <c r="N393" s="298"/>
    </row>
    <row r="394" spans="1:14" ht="14.9" customHeight="1" x14ac:dyDescent="0.35">
      <c r="A394" s="352"/>
      <c r="B394" s="352"/>
      <c r="E394" s="299"/>
      <c r="F394" s="302"/>
      <c r="G394" s="298"/>
      <c r="H394" s="298"/>
      <c r="I394" s="298"/>
      <c r="J394" s="298"/>
      <c r="K394" s="298"/>
      <c r="L394" s="298"/>
      <c r="M394" s="298"/>
      <c r="N394" s="298"/>
    </row>
    <row r="395" spans="1:14" ht="14.9" customHeight="1" x14ac:dyDescent="0.35">
      <c r="A395" s="352"/>
      <c r="B395" s="352"/>
      <c r="E395" s="299"/>
      <c r="F395" s="302"/>
      <c r="G395" s="298"/>
      <c r="H395" s="298"/>
      <c r="I395" s="298"/>
      <c r="J395" s="298"/>
      <c r="K395" s="298"/>
      <c r="L395" s="298"/>
      <c r="M395" s="298"/>
      <c r="N395" s="298"/>
    </row>
    <row r="396" spans="1:14" ht="14.9" customHeight="1" x14ac:dyDescent="0.35">
      <c r="A396" s="352"/>
      <c r="B396" s="352"/>
      <c r="E396" s="299"/>
      <c r="F396" s="302"/>
      <c r="G396" s="298"/>
      <c r="H396" s="298"/>
      <c r="I396" s="298"/>
      <c r="J396" s="298"/>
      <c r="K396" s="298"/>
      <c r="L396" s="298"/>
      <c r="M396" s="298"/>
      <c r="N396" s="298"/>
    </row>
    <row r="397" spans="1:14" ht="14.9" customHeight="1" x14ac:dyDescent="0.35">
      <c r="A397" s="352"/>
      <c r="B397" s="352"/>
      <c r="E397" s="299"/>
      <c r="F397" s="302"/>
      <c r="G397" s="298"/>
      <c r="H397" s="298"/>
      <c r="I397" s="298"/>
      <c r="J397" s="298"/>
      <c r="K397" s="298"/>
      <c r="L397" s="298"/>
      <c r="M397" s="298"/>
      <c r="N397" s="298"/>
    </row>
    <row r="398" spans="1:14" ht="14.9" customHeight="1" x14ac:dyDescent="0.35">
      <c r="A398" s="352"/>
      <c r="B398" s="352"/>
      <c r="E398" s="299"/>
      <c r="F398" s="302"/>
      <c r="G398" s="298"/>
      <c r="H398" s="298"/>
      <c r="I398" s="298"/>
      <c r="J398" s="298"/>
      <c r="K398" s="298"/>
      <c r="L398" s="298"/>
      <c r="M398" s="298"/>
      <c r="N398" s="298"/>
    </row>
    <row r="399" spans="1:14" ht="14.9" customHeight="1" x14ac:dyDescent="0.35">
      <c r="A399" s="352"/>
      <c r="B399" s="352"/>
      <c r="E399" s="299"/>
      <c r="F399" s="302"/>
      <c r="G399" s="298"/>
      <c r="H399" s="298"/>
      <c r="I399" s="298"/>
      <c r="J399" s="298"/>
      <c r="K399" s="298"/>
      <c r="L399" s="298"/>
      <c r="M399" s="298"/>
      <c r="N399" s="298"/>
    </row>
    <row r="400" spans="1:14" ht="14.9" customHeight="1" x14ac:dyDescent="0.35">
      <c r="A400" s="352"/>
      <c r="B400" s="352"/>
      <c r="E400" s="299"/>
      <c r="F400" s="302"/>
      <c r="G400" s="298"/>
      <c r="H400" s="298"/>
      <c r="I400" s="298"/>
      <c r="J400" s="298"/>
      <c r="K400" s="298"/>
      <c r="L400" s="298"/>
      <c r="M400" s="298"/>
      <c r="N400" s="298"/>
    </row>
    <row r="401" spans="1:14" ht="14.9" customHeight="1" x14ac:dyDescent="0.35">
      <c r="A401" s="352"/>
      <c r="B401" s="352"/>
      <c r="E401" s="299"/>
      <c r="F401" s="302"/>
      <c r="G401" s="298"/>
      <c r="H401" s="298"/>
      <c r="I401" s="298"/>
      <c r="J401" s="298"/>
      <c r="K401" s="298"/>
      <c r="L401" s="298"/>
      <c r="M401" s="298"/>
      <c r="N401" s="298"/>
    </row>
    <row r="402" spans="1:14" ht="14.9" customHeight="1" x14ac:dyDescent="0.35">
      <c r="A402" s="352"/>
      <c r="B402" s="352"/>
      <c r="E402" s="299"/>
      <c r="F402" s="302"/>
      <c r="G402" s="298"/>
      <c r="H402" s="298"/>
      <c r="I402" s="298"/>
      <c r="J402" s="298"/>
      <c r="K402" s="298"/>
      <c r="L402" s="298"/>
      <c r="M402" s="298"/>
      <c r="N402" s="298"/>
    </row>
    <row r="403" spans="1:14" ht="14.9" customHeight="1" x14ac:dyDescent="0.35">
      <c r="A403" s="352"/>
      <c r="B403" s="352"/>
      <c r="E403" s="299"/>
      <c r="F403" s="302"/>
      <c r="G403" s="298"/>
      <c r="H403" s="298"/>
      <c r="I403" s="298"/>
      <c r="J403" s="298"/>
      <c r="K403" s="298"/>
      <c r="L403" s="298"/>
      <c r="M403" s="298"/>
      <c r="N403" s="298"/>
    </row>
    <row r="404" spans="1:14" ht="14.9" customHeight="1" x14ac:dyDescent="0.35">
      <c r="A404" s="352"/>
      <c r="B404" s="352"/>
      <c r="E404" s="299"/>
      <c r="F404" s="302"/>
      <c r="G404" s="298"/>
      <c r="H404" s="298"/>
      <c r="I404" s="298"/>
      <c r="J404" s="298"/>
      <c r="K404" s="298"/>
      <c r="L404" s="298"/>
      <c r="M404" s="298"/>
      <c r="N404" s="298"/>
    </row>
    <row r="405" spans="1:14" ht="14.9" customHeight="1" x14ac:dyDescent="0.35">
      <c r="A405" s="352"/>
      <c r="B405" s="352"/>
      <c r="E405" s="299"/>
      <c r="F405" s="302"/>
      <c r="G405" s="298"/>
      <c r="H405" s="298"/>
      <c r="I405" s="298"/>
      <c r="J405" s="298"/>
      <c r="K405" s="298"/>
      <c r="L405" s="298"/>
      <c r="M405" s="298"/>
      <c r="N405" s="298"/>
    </row>
    <row r="406" spans="1:14" ht="14.9" customHeight="1" x14ac:dyDescent="0.35">
      <c r="A406" s="352"/>
      <c r="B406" s="352"/>
      <c r="E406" s="299"/>
      <c r="F406" s="302"/>
      <c r="G406" s="298"/>
      <c r="H406" s="298"/>
      <c r="I406" s="298"/>
      <c r="J406" s="298"/>
      <c r="K406" s="298"/>
      <c r="L406" s="298"/>
      <c r="M406" s="298"/>
      <c r="N406" s="298"/>
    </row>
    <row r="407" spans="1:14" ht="14.9" customHeight="1" x14ac:dyDescent="0.35">
      <c r="A407" s="352"/>
      <c r="B407" s="352"/>
      <c r="E407" s="299"/>
      <c r="F407" s="302"/>
      <c r="G407" s="298"/>
      <c r="H407" s="298"/>
      <c r="I407" s="298"/>
      <c r="J407" s="298"/>
      <c r="K407" s="298"/>
      <c r="L407" s="298"/>
      <c r="M407" s="298"/>
      <c r="N407" s="298"/>
    </row>
    <row r="408" spans="1:14" ht="14.9" customHeight="1" x14ac:dyDescent="0.35">
      <c r="A408" s="352"/>
      <c r="B408" s="352"/>
      <c r="E408" s="299"/>
      <c r="F408" s="302"/>
      <c r="G408" s="298"/>
      <c r="H408" s="298"/>
      <c r="I408" s="298"/>
      <c r="J408" s="298"/>
      <c r="K408" s="298"/>
      <c r="L408" s="298"/>
      <c r="M408" s="298"/>
      <c r="N408" s="298"/>
    </row>
    <row r="409" spans="1:14" ht="14.9" customHeight="1" x14ac:dyDescent="0.35">
      <c r="A409" s="352"/>
      <c r="B409" s="352"/>
      <c r="E409" s="299"/>
      <c r="F409" s="302"/>
      <c r="G409" s="298"/>
      <c r="H409" s="298"/>
      <c r="I409" s="298"/>
      <c r="J409" s="298"/>
      <c r="K409" s="298"/>
      <c r="L409" s="298"/>
      <c r="M409" s="298"/>
      <c r="N409" s="298"/>
    </row>
    <row r="410" spans="1:14" ht="14.9" customHeight="1" x14ac:dyDescent="0.35">
      <c r="A410" s="352"/>
      <c r="B410" s="352"/>
      <c r="E410" s="299"/>
      <c r="F410" s="302"/>
      <c r="G410" s="298"/>
      <c r="H410" s="298"/>
      <c r="I410" s="298"/>
      <c r="J410" s="298"/>
      <c r="K410" s="298"/>
      <c r="L410" s="298"/>
      <c r="M410" s="298"/>
      <c r="N410" s="298"/>
    </row>
    <row r="411" spans="1:14" ht="14.9" customHeight="1" x14ac:dyDescent="0.35">
      <c r="A411" s="352"/>
      <c r="B411" s="352"/>
      <c r="E411" s="299"/>
      <c r="F411" s="302"/>
      <c r="G411" s="298"/>
      <c r="H411" s="298"/>
      <c r="I411" s="298"/>
      <c r="J411" s="298"/>
      <c r="K411" s="298"/>
      <c r="L411" s="298"/>
      <c r="M411" s="298"/>
      <c r="N411" s="298"/>
    </row>
    <row r="412" spans="1:14" ht="14.9" customHeight="1" x14ac:dyDescent="0.35">
      <c r="A412" s="352"/>
      <c r="B412" s="352"/>
      <c r="E412" s="299"/>
      <c r="F412" s="302"/>
      <c r="G412" s="298"/>
      <c r="H412" s="298"/>
      <c r="I412" s="298"/>
      <c r="J412" s="298"/>
      <c r="K412" s="298"/>
      <c r="L412" s="298"/>
      <c r="M412" s="298"/>
      <c r="N412" s="298"/>
    </row>
    <row r="413" spans="1:14" ht="14.9" customHeight="1" x14ac:dyDescent="0.35">
      <c r="A413" s="352"/>
      <c r="B413" s="352"/>
      <c r="E413" s="299"/>
      <c r="F413" s="302"/>
      <c r="G413" s="298"/>
      <c r="H413" s="298"/>
      <c r="I413" s="298"/>
      <c r="J413" s="298"/>
      <c r="K413" s="298"/>
      <c r="L413" s="298"/>
      <c r="M413" s="298"/>
      <c r="N413" s="298"/>
    </row>
    <row r="414" spans="1:14" ht="14.9" customHeight="1" x14ac:dyDescent="0.35">
      <c r="A414" s="352"/>
      <c r="B414" s="352"/>
      <c r="E414" s="299"/>
      <c r="F414" s="302"/>
      <c r="G414" s="298"/>
      <c r="H414" s="298"/>
      <c r="I414" s="298"/>
      <c r="J414" s="298"/>
      <c r="K414" s="298"/>
      <c r="L414" s="298"/>
      <c r="M414" s="298"/>
      <c r="N414" s="298"/>
    </row>
    <row r="415" spans="1:14" ht="14.9" customHeight="1" x14ac:dyDescent="0.35">
      <c r="A415" s="352"/>
      <c r="B415" s="352"/>
      <c r="E415" s="299"/>
      <c r="F415" s="302"/>
      <c r="G415" s="298"/>
      <c r="H415" s="298"/>
      <c r="I415" s="298"/>
      <c r="J415" s="298"/>
      <c r="K415" s="298"/>
      <c r="L415" s="298"/>
      <c r="M415" s="298"/>
      <c r="N415" s="298"/>
    </row>
    <row r="416" spans="1:14" ht="14.9" customHeight="1" x14ac:dyDescent="0.35">
      <c r="A416" s="352"/>
      <c r="B416" s="352"/>
      <c r="E416" s="299"/>
      <c r="F416" s="302"/>
      <c r="G416" s="298"/>
      <c r="H416" s="298"/>
      <c r="I416" s="298"/>
      <c r="J416" s="298"/>
      <c r="K416" s="298"/>
      <c r="L416" s="298"/>
      <c r="M416" s="298"/>
      <c r="N416" s="298"/>
    </row>
    <row r="417" spans="1:14" ht="14.9" customHeight="1" x14ac:dyDescent="0.35">
      <c r="A417" s="352"/>
      <c r="B417" s="352"/>
      <c r="E417" s="299"/>
      <c r="F417" s="302"/>
      <c r="G417" s="298"/>
      <c r="H417" s="298"/>
      <c r="I417" s="298"/>
      <c r="J417" s="298"/>
      <c r="K417" s="298"/>
      <c r="L417" s="298"/>
      <c r="M417" s="298"/>
      <c r="N417" s="298"/>
    </row>
    <row r="418" spans="1:14" ht="14.9" customHeight="1" x14ac:dyDescent="0.35">
      <c r="A418" s="352"/>
      <c r="B418" s="352"/>
      <c r="E418" s="299"/>
      <c r="F418" s="302"/>
      <c r="G418" s="298"/>
      <c r="H418" s="298"/>
      <c r="I418" s="298"/>
      <c r="J418" s="298"/>
      <c r="K418" s="298"/>
      <c r="L418" s="298"/>
      <c r="M418" s="298"/>
      <c r="N418" s="298"/>
    </row>
    <row r="419" spans="1:14" ht="14.9" customHeight="1" x14ac:dyDescent="0.35">
      <c r="A419" s="352"/>
      <c r="B419" s="352"/>
      <c r="E419" s="299"/>
      <c r="F419" s="302"/>
      <c r="G419" s="298"/>
      <c r="H419" s="298"/>
      <c r="I419" s="298"/>
      <c r="J419" s="298"/>
      <c r="K419" s="298"/>
      <c r="L419" s="298"/>
      <c r="M419" s="298"/>
      <c r="N419" s="298"/>
    </row>
    <row r="420" spans="1:14" ht="14.9" customHeight="1" x14ac:dyDescent="0.35">
      <c r="A420" s="352"/>
      <c r="B420" s="352"/>
      <c r="E420" s="299"/>
      <c r="F420" s="302"/>
      <c r="G420" s="298"/>
      <c r="H420" s="298"/>
      <c r="I420" s="298"/>
      <c r="J420" s="298"/>
      <c r="K420" s="298"/>
      <c r="L420" s="298"/>
      <c r="M420" s="298"/>
      <c r="N420" s="298"/>
    </row>
    <row r="421" spans="1:14" ht="14.9" customHeight="1" x14ac:dyDescent="0.35">
      <c r="A421" s="352"/>
      <c r="B421" s="352"/>
      <c r="E421" s="299"/>
      <c r="F421" s="302"/>
      <c r="G421" s="298"/>
      <c r="H421" s="298"/>
      <c r="I421" s="298"/>
      <c r="J421" s="298"/>
      <c r="K421" s="298"/>
      <c r="L421" s="298"/>
      <c r="M421" s="298"/>
      <c r="N421" s="298"/>
    </row>
    <row r="422" spans="1:14" ht="14.9" customHeight="1" x14ac:dyDescent="0.35">
      <c r="A422" s="352"/>
      <c r="B422" s="352"/>
      <c r="E422" s="299"/>
      <c r="F422" s="302"/>
      <c r="G422" s="298"/>
      <c r="H422" s="298"/>
      <c r="I422" s="298"/>
      <c r="J422" s="298"/>
      <c r="K422" s="298"/>
      <c r="L422" s="298"/>
      <c r="M422" s="298"/>
      <c r="N422" s="298"/>
    </row>
    <row r="423" spans="1:14" ht="14.9" customHeight="1" x14ac:dyDescent="0.35">
      <c r="A423" s="352"/>
      <c r="B423" s="352"/>
      <c r="E423" s="299"/>
      <c r="F423" s="302"/>
      <c r="G423" s="298"/>
      <c r="H423" s="298"/>
      <c r="I423" s="298"/>
      <c r="J423" s="298"/>
      <c r="K423" s="298"/>
      <c r="L423" s="298"/>
      <c r="M423" s="298"/>
      <c r="N423" s="298"/>
    </row>
    <row r="424" spans="1:14" ht="14.9" customHeight="1" x14ac:dyDescent="0.35">
      <c r="A424" s="352"/>
      <c r="B424" s="352"/>
      <c r="E424" s="299"/>
      <c r="F424" s="302"/>
      <c r="G424" s="298"/>
      <c r="H424" s="298"/>
      <c r="I424" s="298"/>
      <c r="J424" s="298"/>
      <c r="K424" s="298"/>
      <c r="L424" s="298"/>
      <c r="M424" s="298"/>
      <c r="N424" s="298"/>
    </row>
    <row r="425" spans="1:14" ht="14.9" customHeight="1" x14ac:dyDescent="0.35">
      <c r="A425" s="352"/>
      <c r="B425" s="352"/>
      <c r="E425" s="299"/>
      <c r="F425" s="302"/>
      <c r="G425" s="298"/>
      <c r="H425" s="298"/>
      <c r="I425" s="298"/>
      <c r="J425" s="298"/>
      <c r="K425" s="298"/>
      <c r="L425" s="298"/>
      <c r="M425" s="298"/>
      <c r="N425" s="298"/>
    </row>
    <row r="426" spans="1:14" ht="14.9" customHeight="1" x14ac:dyDescent="0.35">
      <c r="A426" s="352"/>
      <c r="B426" s="352"/>
      <c r="E426" s="299"/>
      <c r="F426" s="302"/>
      <c r="G426" s="299"/>
      <c r="H426" s="298"/>
      <c r="I426" s="298"/>
      <c r="J426" s="298"/>
      <c r="K426" s="299"/>
      <c r="L426" s="299"/>
      <c r="M426" s="299"/>
      <c r="N426" s="299"/>
    </row>
    <row r="427" spans="1:14" ht="14.9" customHeight="1" x14ac:dyDescent="0.35">
      <c r="A427" s="352"/>
      <c r="B427" s="352"/>
      <c r="E427" s="299"/>
      <c r="F427" s="302"/>
      <c r="G427" s="299"/>
      <c r="H427" s="298"/>
      <c r="I427" s="298"/>
      <c r="J427" s="298"/>
      <c r="K427" s="299"/>
      <c r="L427" s="299"/>
      <c r="M427" s="299"/>
      <c r="N427" s="299"/>
    </row>
    <row r="428" spans="1:14" ht="14.9" customHeight="1" x14ac:dyDescent="0.35">
      <c r="A428" s="352"/>
      <c r="B428" s="352"/>
      <c r="E428" s="299"/>
      <c r="F428" s="302"/>
      <c r="G428" s="299"/>
      <c r="H428" s="298"/>
      <c r="I428" s="298"/>
      <c r="J428" s="298"/>
      <c r="K428" s="299"/>
      <c r="L428" s="299"/>
      <c r="M428" s="299"/>
      <c r="N428" s="299"/>
    </row>
    <row r="429" spans="1:14" ht="14.9" customHeight="1" x14ac:dyDescent="0.35">
      <c r="A429" s="352"/>
      <c r="B429" s="352"/>
      <c r="E429" s="299"/>
      <c r="F429" s="302"/>
      <c r="G429" s="299"/>
      <c r="H429" s="298"/>
      <c r="I429" s="298"/>
      <c r="J429" s="298"/>
      <c r="K429" s="299"/>
      <c r="L429" s="299"/>
      <c r="M429" s="299"/>
      <c r="N429" s="299"/>
    </row>
    <row r="430" spans="1:14" ht="14.9" customHeight="1" x14ac:dyDescent="0.35">
      <c r="A430" s="352"/>
      <c r="B430" s="352"/>
      <c r="E430" s="299"/>
      <c r="F430" s="302"/>
      <c r="G430" s="299"/>
      <c r="H430" s="298"/>
      <c r="I430" s="298"/>
      <c r="J430" s="298"/>
      <c r="K430" s="299"/>
      <c r="L430" s="299"/>
      <c r="M430" s="299"/>
      <c r="N430" s="299"/>
    </row>
    <row r="431" spans="1:14" ht="14.9" customHeight="1" x14ac:dyDescent="0.35">
      <c r="A431" s="352"/>
      <c r="B431" s="352"/>
      <c r="E431" s="299"/>
      <c r="F431" s="302"/>
      <c r="G431" s="299"/>
      <c r="H431" s="298"/>
      <c r="I431" s="298"/>
      <c r="J431" s="298"/>
      <c r="K431" s="299"/>
      <c r="L431" s="299"/>
      <c r="M431" s="299"/>
      <c r="N431" s="299"/>
    </row>
    <row r="432" spans="1:14" ht="14.9" customHeight="1" x14ac:dyDescent="0.35">
      <c r="A432" s="352"/>
      <c r="B432" s="352"/>
      <c r="E432" s="299"/>
      <c r="F432" s="302"/>
      <c r="G432" s="299"/>
      <c r="H432" s="298"/>
      <c r="I432" s="298"/>
      <c r="J432" s="298"/>
      <c r="K432" s="299"/>
      <c r="L432" s="299"/>
      <c r="M432" s="299"/>
      <c r="N432" s="299"/>
    </row>
    <row r="433" spans="1:14" ht="14.9" customHeight="1" x14ac:dyDescent="0.35">
      <c r="A433" s="352"/>
      <c r="B433" s="352"/>
      <c r="E433" s="299"/>
      <c r="F433" s="302"/>
      <c r="G433" s="299"/>
      <c r="H433" s="298"/>
      <c r="I433" s="298"/>
      <c r="J433" s="298"/>
      <c r="K433" s="299"/>
      <c r="L433" s="299"/>
      <c r="M433" s="299"/>
      <c r="N433" s="299"/>
    </row>
    <row r="434" spans="1:14" ht="14.9" customHeight="1" x14ac:dyDescent="0.35">
      <c r="A434" s="352"/>
      <c r="B434" s="352"/>
      <c r="E434" s="299"/>
      <c r="F434" s="302"/>
      <c r="G434" s="299"/>
      <c r="H434" s="298"/>
      <c r="I434" s="298"/>
      <c r="J434" s="298"/>
      <c r="K434" s="299"/>
      <c r="L434" s="299"/>
      <c r="M434" s="299"/>
      <c r="N434" s="299"/>
    </row>
    <row r="435" spans="1:14" ht="14.9" customHeight="1" x14ac:dyDescent="0.35">
      <c r="A435" s="352"/>
      <c r="B435" s="352"/>
      <c r="E435" s="299"/>
      <c r="F435" s="302"/>
      <c r="G435" s="299"/>
      <c r="H435" s="298"/>
      <c r="I435" s="298"/>
      <c r="J435" s="298"/>
      <c r="K435" s="299"/>
      <c r="L435" s="299"/>
      <c r="M435" s="299"/>
      <c r="N435" s="299"/>
    </row>
    <row r="436" spans="1:14" ht="14.9" customHeight="1" x14ac:dyDescent="0.35">
      <c r="A436" s="352"/>
      <c r="B436" s="352"/>
      <c r="E436" s="299"/>
      <c r="F436" s="302"/>
      <c r="G436" s="299"/>
      <c r="H436" s="298"/>
      <c r="I436" s="298"/>
      <c r="J436" s="298"/>
      <c r="K436" s="299"/>
      <c r="L436" s="299"/>
      <c r="M436" s="299"/>
      <c r="N436" s="299"/>
    </row>
    <row r="437" spans="1:14" ht="14.9" customHeight="1" x14ac:dyDescent="0.35">
      <c r="A437" s="352"/>
      <c r="B437" s="352"/>
      <c r="E437" s="299"/>
      <c r="F437" s="302"/>
      <c r="G437" s="299"/>
      <c r="H437" s="298"/>
      <c r="I437" s="298"/>
      <c r="J437" s="298"/>
      <c r="K437" s="299"/>
      <c r="L437" s="299"/>
      <c r="M437" s="299"/>
      <c r="N437" s="299"/>
    </row>
    <row r="438" spans="1:14" ht="14.9" customHeight="1" x14ac:dyDescent="0.35">
      <c r="A438" s="352"/>
      <c r="B438" s="352"/>
      <c r="E438" s="299"/>
      <c r="F438" s="302"/>
      <c r="G438" s="299"/>
      <c r="H438" s="298"/>
      <c r="I438" s="298"/>
      <c r="J438" s="298"/>
      <c r="K438" s="299"/>
      <c r="L438" s="299"/>
      <c r="M438" s="299"/>
      <c r="N438" s="299"/>
    </row>
    <row r="439" spans="1:14" ht="14.9" customHeight="1" x14ac:dyDescent="0.35">
      <c r="A439" s="352"/>
      <c r="B439" s="352"/>
      <c r="E439" s="299"/>
      <c r="F439" s="302"/>
      <c r="G439" s="299"/>
      <c r="H439" s="298"/>
      <c r="I439" s="298"/>
      <c r="J439" s="298"/>
      <c r="K439" s="299"/>
      <c r="L439" s="299"/>
      <c r="M439" s="299"/>
      <c r="N439" s="299"/>
    </row>
    <row r="440" spans="1:14" ht="14.9" customHeight="1" x14ac:dyDescent="0.35">
      <c r="A440" s="352"/>
      <c r="B440" s="352"/>
      <c r="E440" s="299"/>
      <c r="F440" s="302"/>
      <c r="G440" s="299"/>
      <c r="H440" s="298"/>
      <c r="I440" s="298"/>
      <c r="J440" s="298"/>
      <c r="K440" s="299"/>
      <c r="L440" s="299"/>
      <c r="M440" s="299"/>
      <c r="N440" s="299"/>
    </row>
    <row r="441" spans="1:14" ht="14.9" customHeight="1" x14ac:dyDescent="0.35">
      <c r="A441" s="352"/>
      <c r="B441" s="352"/>
      <c r="E441" s="299"/>
      <c r="F441" s="302"/>
      <c r="G441" s="299"/>
      <c r="H441" s="298"/>
      <c r="I441" s="298"/>
      <c r="J441" s="298"/>
      <c r="K441" s="299"/>
      <c r="L441" s="299"/>
      <c r="M441" s="299"/>
      <c r="N441" s="299"/>
    </row>
    <row r="442" spans="1:14" ht="14.9" customHeight="1" x14ac:dyDescent="0.35">
      <c r="A442" s="352"/>
      <c r="B442" s="352"/>
      <c r="E442" s="299"/>
      <c r="F442" s="302"/>
      <c r="G442" s="299"/>
      <c r="H442" s="298"/>
      <c r="I442" s="298"/>
      <c r="J442" s="298"/>
      <c r="K442" s="299"/>
      <c r="L442" s="299"/>
      <c r="M442" s="299"/>
      <c r="N442" s="299"/>
    </row>
    <row r="443" spans="1:14" ht="14.9" customHeight="1" x14ac:dyDescent="0.35">
      <c r="A443" s="352"/>
      <c r="B443" s="352"/>
      <c r="E443" s="299"/>
      <c r="F443" s="302"/>
      <c r="G443" s="299"/>
      <c r="H443" s="298"/>
      <c r="I443" s="298"/>
      <c r="J443" s="298"/>
      <c r="K443" s="299"/>
      <c r="L443" s="299"/>
      <c r="M443" s="299"/>
      <c r="N443" s="299"/>
    </row>
    <row r="444" spans="1:14" ht="14.9" customHeight="1" x14ac:dyDescent="0.35">
      <c r="A444" s="352"/>
      <c r="B444" s="352"/>
      <c r="E444" s="299"/>
      <c r="F444" s="302"/>
      <c r="G444" s="299"/>
      <c r="H444" s="298"/>
      <c r="I444" s="298"/>
      <c r="J444" s="298"/>
      <c r="K444" s="299"/>
      <c r="L444" s="299"/>
      <c r="M444" s="299"/>
      <c r="N444" s="299"/>
    </row>
    <row r="445" spans="1:14" ht="14.9" customHeight="1" x14ac:dyDescent="0.35">
      <c r="A445" s="352"/>
      <c r="B445" s="352"/>
      <c r="E445" s="299"/>
      <c r="F445" s="302"/>
      <c r="G445" s="299"/>
      <c r="H445" s="298"/>
      <c r="I445" s="298"/>
      <c r="J445" s="298"/>
      <c r="K445" s="299"/>
      <c r="L445" s="299"/>
      <c r="M445" s="299"/>
      <c r="N445" s="299"/>
    </row>
    <row r="446" spans="1:14" ht="14.9" customHeight="1" x14ac:dyDescent="0.35">
      <c r="A446" s="352"/>
      <c r="B446" s="352"/>
      <c r="E446" s="299"/>
      <c r="F446" s="302"/>
      <c r="G446" s="299"/>
      <c r="H446" s="298"/>
      <c r="I446" s="298"/>
      <c r="J446" s="298"/>
      <c r="K446" s="299"/>
      <c r="L446" s="299"/>
      <c r="M446" s="299"/>
      <c r="N446" s="299"/>
    </row>
    <row r="447" spans="1:14" ht="14.9" customHeight="1" x14ac:dyDescent="0.35">
      <c r="A447" s="352"/>
      <c r="B447" s="352"/>
      <c r="E447" s="299"/>
      <c r="F447" s="302"/>
      <c r="G447" s="299"/>
      <c r="H447" s="298"/>
      <c r="I447" s="298"/>
      <c r="J447" s="298"/>
      <c r="K447" s="299"/>
      <c r="L447" s="299"/>
      <c r="M447" s="299"/>
      <c r="N447" s="299"/>
    </row>
    <row r="448" spans="1:14" ht="14.9" customHeight="1" x14ac:dyDescent="0.35">
      <c r="A448" s="352"/>
      <c r="B448" s="352"/>
      <c r="E448" s="299"/>
      <c r="F448" s="302"/>
      <c r="G448" s="299"/>
      <c r="H448" s="298"/>
      <c r="I448" s="298"/>
      <c r="J448" s="298"/>
      <c r="K448" s="299"/>
      <c r="L448" s="299"/>
      <c r="M448" s="299"/>
      <c r="N448" s="299"/>
    </row>
    <row r="449" spans="1:14" ht="14.9" customHeight="1" x14ac:dyDescent="0.35">
      <c r="A449" s="352"/>
      <c r="B449" s="352"/>
      <c r="E449" s="299"/>
      <c r="F449" s="302"/>
      <c r="G449" s="299"/>
      <c r="H449" s="298"/>
      <c r="I449" s="298"/>
      <c r="J449" s="298"/>
      <c r="K449" s="299"/>
      <c r="L449" s="299"/>
      <c r="M449" s="299"/>
      <c r="N449" s="299"/>
    </row>
    <row r="450" spans="1:14" ht="14.9" customHeight="1" x14ac:dyDescent="0.35">
      <c r="A450" s="352"/>
      <c r="B450" s="352"/>
      <c r="E450" s="299"/>
      <c r="F450" s="302"/>
      <c r="G450" s="299"/>
      <c r="H450" s="298"/>
      <c r="I450" s="298"/>
      <c r="J450" s="298"/>
      <c r="K450" s="299"/>
      <c r="L450" s="299"/>
      <c r="M450" s="299"/>
      <c r="N450" s="299"/>
    </row>
    <row r="451" spans="1:14" ht="14.9" customHeight="1" x14ac:dyDescent="0.35">
      <c r="A451" s="352"/>
      <c r="B451" s="352"/>
      <c r="E451" s="299"/>
      <c r="F451" s="302"/>
      <c r="G451" s="299"/>
      <c r="H451" s="298"/>
      <c r="I451" s="298"/>
      <c r="J451" s="298"/>
      <c r="K451" s="299"/>
      <c r="L451" s="299"/>
      <c r="M451" s="299"/>
      <c r="N451" s="299"/>
    </row>
    <row r="452" spans="1:14" ht="14.9" customHeight="1" x14ac:dyDescent="0.35">
      <c r="A452" s="352"/>
      <c r="B452" s="352"/>
      <c r="E452" s="299"/>
      <c r="F452" s="302"/>
      <c r="G452" s="299"/>
      <c r="H452" s="298"/>
      <c r="I452" s="298"/>
      <c r="J452" s="298"/>
      <c r="K452" s="299"/>
      <c r="L452" s="299"/>
      <c r="M452" s="299"/>
      <c r="N452" s="299"/>
    </row>
    <row r="453" spans="1:14" ht="14.9" customHeight="1" x14ac:dyDescent="0.35">
      <c r="A453" s="352"/>
      <c r="B453" s="352"/>
      <c r="E453" s="299"/>
      <c r="F453" s="302"/>
      <c r="G453" s="299"/>
      <c r="H453" s="298"/>
      <c r="I453" s="298"/>
      <c r="J453" s="298"/>
      <c r="K453" s="299"/>
      <c r="L453" s="299"/>
      <c r="M453" s="299"/>
      <c r="N453" s="299"/>
    </row>
    <row r="454" spans="1:14" ht="14.9" customHeight="1" x14ac:dyDescent="0.35">
      <c r="A454" s="352"/>
      <c r="B454" s="352"/>
      <c r="E454" s="299"/>
      <c r="F454" s="302"/>
      <c r="G454" s="299"/>
      <c r="H454" s="298"/>
      <c r="I454" s="298"/>
      <c r="J454" s="298"/>
      <c r="K454" s="299"/>
      <c r="L454" s="299"/>
      <c r="M454" s="299"/>
      <c r="N454" s="299"/>
    </row>
    <row r="455" spans="1:14" ht="14.9" customHeight="1" x14ac:dyDescent="0.35">
      <c r="A455" s="352"/>
      <c r="B455" s="352"/>
      <c r="E455" s="299"/>
      <c r="F455" s="302"/>
      <c r="G455" s="299"/>
      <c r="H455" s="298"/>
      <c r="I455" s="298"/>
      <c r="J455" s="298"/>
      <c r="K455" s="299"/>
      <c r="L455" s="299"/>
      <c r="M455" s="299"/>
      <c r="N455" s="299"/>
    </row>
    <row r="456" spans="1:14" ht="14.9" customHeight="1" x14ac:dyDescent="0.35">
      <c r="A456" s="352"/>
      <c r="B456" s="352"/>
      <c r="E456" s="299"/>
      <c r="F456" s="302"/>
      <c r="G456" s="299"/>
      <c r="H456" s="298"/>
      <c r="I456" s="298"/>
      <c r="J456" s="298"/>
      <c r="K456" s="299"/>
      <c r="L456" s="299"/>
      <c r="M456" s="299"/>
      <c r="N456" s="299"/>
    </row>
    <row r="457" spans="1:14" ht="14.9" customHeight="1" x14ac:dyDescent="0.35">
      <c r="A457" s="352"/>
      <c r="B457" s="352"/>
      <c r="E457" s="299"/>
      <c r="F457" s="302"/>
      <c r="G457" s="299"/>
      <c r="H457" s="298"/>
      <c r="I457" s="298"/>
      <c r="J457" s="298"/>
      <c r="K457" s="299"/>
      <c r="L457" s="299"/>
      <c r="M457" s="299"/>
      <c r="N457" s="299"/>
    </row>
    <row r="458" spans="1:14" ht="14.9" customHeight="1" x14ac:dyDescent="0.35">
      <c r="A458" s="352"/>
      <c r="B458" s="352"/>
    </row>
    <row r="459" spans="1:14" ht="14.9" customHeight="1" x14ac:dyDescent="0.35">
      <c r="A459" s="352"/>
      <c r="B459" s="352"/>
    </row>
    <row r="460" spans="1:14" ht="14.9" customHeight="1" x14ac:dyDescent="0.35">
      <c r="A460" s="352"/>
      <c r="B460" s="352"/>
    </row>
    <row r="461" spans="1:14" ht="14.9" customHeight="1" x14ac:dyDescent="0.35">
      <c r="A461" s="352"/>
      <c r="B461" s="352"/>
    </row>
    <row r="462" spans="1:14" ht="14.9" customHeight="1" x14ac:dyDescent="0.35">
      <c r="A462" s="352"/>
      <c r="B462" s="352"/>
    </row>
    <row r="463" spans="1:14" ht="14.9" customHeight="1" x14ac:dyDescent="0.35">
      <c r="A463" s="352"/>
      <c r="B463" s="352"/>
    </row>
    <row r="464" spans="1:14" ht="14.9" customHeight="1" x14ac:dyDescent="0.35">
      <c r="A464" s="352"/>
      <c r="B464" s="352"/>
    </row>
    <row r="465" spans="1:2" ht="14.9" customHeight="1" x14ac:dyDescent="0.35">
      <c r="A465" s="352"/>
      <c r="B465" s="352"/>
    </row>
    <row r="466" spans="1:2" ht="14.9" customHeight="1" x14ac:dyDescent="0.35">
      <c r="A466" s="352"/>
      <c r="B466" s="352"/>
    </row>
    <row r="467" spans="1:2" ht="14.9" customHeight="1" x14ac:dyDescent="0.35">
      <c r="A467" s="352"/>
      <c r="B467" s="352"/>
    </row>
    <row r="468" spans="1:2" ht="14.9" customHeight="1" x14ac:dyDescent="0.35">
      <c r="A468" s="352"/>
      <c r="B468" s="352"/>
    </row>
    <row r="469" spans="1:2" ht="14.9" customHeight="1" x14ac:dyDescent="0.35">
      <c r="A469" s="352"/>
      <c r="B469" s="352"/>
    </row>
    <row r="470" spans="1:2" ht="14.9" customHeight="1" x14ac:dyDescent="0.35">
      <c r="A470" s="352"/>
      <c r="B470" s="352"/>
    </row>
    <row r="471" spans="1:2" ht="14.9" customHeight="1" x14ac:dyDescent="0.35">
      <c r="A471" s="352"/>
      <c r="B471" s="352"/>
    </row>
    <row r="472" spans="1:2" ht="14.9" customHeight="1" x14ac:dyDescent="0.35">
      <c r="A472" s="352"/>
      <c r="B472" s="352"/>
    </row>
    <row r="473" spans="1:2" ht="14.9" customHeight="1" x14ac:dyDescent="0.35">
      <c r="A473" s="352"/>
      <c r="B473" s="352"/>
    </row>
    <row r="474" spans="1:2" ht="14.9" customHeight="1" x14ac:dyDescent="0.35">
      <c r="A474" s="352"/>
      <c r="B474" s="352"/>
    </row>
    <row r="475" spans="1:2" ht="14.9" customHeight="1" x14ac:dyDescent="0.35">
      <c r="A475" s="352"/>
      <c r="B475" s="352"/>
    </row>
    <row r="476" spans="1:2" ht="14.9" customHeight="1" x14ac:dyDescent="0.35">
      <c r="A476" s="352"/>
      <c r="B476" s="352"/>
    </row>
    <row r="477" spans="1:2" ht="14.9" customHeight="1" x14ac:dyDescent="0.35">
      <c r="A477" s="352"/>
      <c r="B477" s="352"/>
    </row>
    <row r="478" spans="1:2" ht="14.9" customHeight="1" x14ac:dyDescent="0.35">
      <c r="A478" s="352"/>
      <c r="B478" s="352"/>
    </row>
    <row r="479" spans="1:2" ht="14.9" customHeight="1" x14ac:dyDescent="0.35">
      <c r="A479" s="352"/>
      <c r="B479" s="352"/>
    </row>
    <row r="480" spans="1:2" ht="14.9" customHeight="1" x14ac:dyDescent="0.35">
      <c r="A480" s="352"/>
      <c r="B480" s="352"/>
    </row>
    <row r="481" spans="1:2" ht="14.9" customHeight="1" x14ac:dyDescent="0.35">
      <c r="A481" s="352"/>
      <c r="B481" s="352"/>
    </row>
    <row r="482" spans="1:2" ht="14.9" customHeight="1" x14ac:dyDescent="0.35">
      <c r="A482" s="352"/>
      <c r="B482" s="352"/>
    </row>
    <row r="483" spans="1:2" ht="14.9" customHeight="1" x14ac:dyDescent="0.35">
      <c r="A483" s="352"/>
      <c r="B483" s="352"/>
    </row>
    <row r="484" spans="1:2" ht="14.9" customHeight="1" x14ac:dyDescent="0.35">
      <c r="A484" s="352"/>
      <c r="B484" s="352"/>
    </row>
    <row r="485" spans="1:2" ht="14.9" customHeight="1" x14ac:dyDescent="0.35">
      <c r="A485" s="352"/>
      <c r="B485" s="352"/>
    </row>
    <row r="486" spans="1:2" ht="14.9" customHeight="1" x14ac:dyDescent="0.35">
      <c r="A486" s="352"/>
      <c r="B486" s="352"/>
    </row>
    <row r="487" spans="1:2" ht="14.9" customHeight="1" x14ac:dyDescent="0.35">
      <c r="A487" s="352"/>
      <c r="B487" s="352"/>
    </row>
    <row r="488" spans="1:2" ht="14.9" customHeight="1" x14ac:dyDescent="0.35">
      <c r="A488" s="352"/>
      <c r="B488" s="352"/>
    </row>
    <row r="489" spans="1:2" ht="14.9" customHeight="1" x14ac:dyDescent="0.35">
      <c r="A489" s="352"/>
      <c r="B489" s="352"/>
    </row>
    <row r="490" spans="1:2" ht="14.9" customHeight="1" x14ac:dyDescent="0.35">
      <c r="A490" s="352"/>
      <c r="B490" s="352"/>
    </row>
    <row r="491" spans="1:2" ht="14.9" customHeight="1" x14ac:dyDescent="0.35">
      <c r="A491" s="352"/>
      <c r="B491" s="352"/>
    </row>
    <row r="492" spans="1:2" ht="14.9" customHeight="1" x14ac:dyDescent="0.35">
      <c r="A492" s="352"/>
      <c r="B492" s="352"/>
    </row>
    <row r="493" spans="1:2" ht="14.9" customHeight="1" x14ac:dyDescent="0.35">
      <c r="A493" s="352"/>
      <c r="B493" s="352"/>
    </row>
    <row r="494" spans="1:2" ht="14.9" customHeight="1" x14ac:dyDescent="0.35">
      <c r="A494" s="352"/>
      <c r="B494" s="352"/>
    </row>
    <row r="495" spans="1:2" ht="14.9" customHeight="1" x14ac:dyDescent="0.35">
      <c r="A495" s="352"/>
      <c r="B495" s="352"/>
    </row>
    <row r="496" spans="1:2" ht="14.9" customHeight="1" x14ac:dyDescent="0.35">
      <c r="A496" s="352"/>
      <c r="B496" s="352"/>
    </row>
    <row r="497" spans="1:2" ht="14.9" customHeight="1" x14ac:dyDescent="0.35">
      <c r="A497" s="352"/>
      <c r="B497" s="352"/>
    </row>
    <row r="498" spans="1:2" ht="14.9" customHeight="1" x14ac:dyDescent="0.35">
      <c r="A498" s="352"/>
      <c r="B498" s="352"/>
    </row>
    <row r="499" spans="1:2" ht="14.9" customHeight="1" x14ac:dyDescent="0.35">
      <c r="A499" s="352"/>
      <c r="B499" s="352"/>
    </row>
    <row r="500" spans="1:2" ht="14.9" customHeight="1" x14ac:dyDescent="0.35">
      <c r="A500" s="352"/>
      <c r="B500" s="352"/>
    </row>
    <row r="501" spans="1:2" ht="14.9" customHeight="1" x14ac:dyDescent="0.35">
      <c r="A501" s="352"/>
      <c r="B501" s="352"/>
    </row>
    <row r="502" spans="1:2" ht="14.9" customHeight="1" x14ac:dyDescent="0.35">
      <c r="A502" s="352"/>
      <c r="B502" s="352"/>
    </row>
    <row r="503" spans="1:2" ht="14.9" customHeight="1" x14ac:dyDescent="0.35">
      <c r="A503" s="352"/>
      <c r="B503" s="352"/>
    </row>
    <row r="504" spans="1:2" ht="14.9" customHeight="1" x14ac:dyDescent="0.35">
      <c r="A504" s="352"/>
      <c r="B504" s="352"/>
    </row>
    <row r="505" spans="1:2" ht="14.9" customHeight="1" x14ac:dyDescent="0.35">
      <c r="A505" s="352"/>
      <c r="B505" s="352"/>
    </row>
    <row r="506" spans="1:2" ht="14.9" customHeight="1" x14ac:dyDescent="0.35">
      <c r="A506" s="352"/>
      <c r="B506" s="352"/>
    </row>
    <row r="507" spans="1:2" ht="14.9" customHeight="1" x14ac:dyDescent="0.35">
      <c r="A507" s="352"/>
      <c r="B507" s="352"/>
    </row>
    <row r="508" spans="1:2" ht="14.9" customHeight="1" x14ac:dyDescent="0.35">
      <c r="A508" s="352"/>
      <c r="B508" s="352"/>
    </row>
    <row r="509" spans="1:2" ht="14.9" customHeight="1" x14ac:dyDescent="0.35">
      <c r="A509" s="352"/>
      <c r="B509" s="352"/>
    </row>
    <row r="510" spans="1:2" ht="14.9" customHeight="1" x14ac:dyDescent="0.35">
      <c r="A510" s="352"/>
      <c r="B510" s="352"/>
    </row>
    <row r="511" spans="1:2" ht="14.9" customHeight="1" x14ac:dyDescent="0.35">
      <c r="A511" s="352"/>
      <c r="B511" s="352"/>
    </row>
    <row r="512" spans="1:2" ht="14.9" customHeight="1" x14ac:dyDescent="0.35">
      <c r="A512" s="352"/>
      <c r="B512" s="352"/>
    </row>
    <row r="513" spans="1:2" ht="14.9" customHeight="1" x14ac:dyDescent="0.35">
      <c r="A513" s="352"/>
      <c r="B513" s="352"/>
    </row>
    <row r="514" spans="1:2" ht="14.9" customHeight="1" x14ac:dyDescent="0.35">
      <c r="A514" s="352"/>
      <c r="B514" s="352"/>
    </row>
    <row r="515" spans="1:2" ht="14.9" customHeight="1" x14ac:dyDescent="0.35">
      <c r="A515" s="352"/>
      <c r="B515" s="352"/>
    </row>
    <row r="516" spans="1:2" ht="14.9" customHeight="1" x14ac:dyDescent="0.35">
      <c r="A516" s="352"/>
      <c r="B516" s="352"/>
    </row>
    <row r="517" spans="1:2" ht="14.9" customHeight="1" x14ac:dyDescent="0.35">
      <c r="A517" s="352"/>
      <c r="B517" s="352"/>
    </row>
    <row r="518" spans="1:2" ht="14.9" customHeight="1" x14ac:dyDescent="0.35">
      <c r="A518" s="352"/>
      <c r="B518" s="352"/>
    </row>
    <row r="519" spans="1:2" ht="14.9" customHeight="1" x14ac:dyDescent="0.35">
      <c r="A519" s="352"/>
      <c r="B519" s="352"/>
    </row>
    <row r="520" spans="1:2" ht="14.9" customHeight="1" x14ac:dyDescent="0.35">
      <c r="A520" s="352"/>
      <c r="B520" s="352"/>
    </row>
    <row r="521" spans="1:2" ht="14.9" customHeight="1" x14ac:dyDescent="0.35">
      <c r="A521" s="352"/>
      <c r="B521" s="352"/>
    </row>
  </sheetData>
  <autoFilter ref="A1:N52" xr:uid="{00000000-0001-0000-0500-000000000000}"/>
  <conditionalFormatting sqref="D2">
    <cfRule type="expression" dxfId="54" priority="0">
      <formula>IF(FALSE,_SORT(_ONEDARRAY(FALSE,$D$2:$D$2)),AND(COUNTIF($D$2:$D$2, D2)&gt;1,NOT(ISBLANK(D2))))</formula>
    </cfRule>
  </conditionalFormatting>
  <conditionalFormatting sqref="D3:D16 D18:D21 D23:D33 D35:D40 D42:D52">
    <cfRule type="expression" dxfId="53" priority="1">
      <formula>IF(FALSE,_SORT(_ONEDARRAY(FALSE,$D$18:$D$21,$D$3:$D$16,$D$23:$D$33,$D$35:$D$40,$D$42:$D$52)),AND(COUNTIF($D$18:$D$21, D3)+COUNTIF($D$3:$D$16, D3)+COUNTIF($D$23:$D$33, D3)+COUNTIF($D$35:$D$40, D3)+COUNTIF($D$42:$D$52, D3)&gt;1,NOT(ISBLANK(D3))))</formula>
    </cfRule>
  </conditionalFormatting>
  <conditionalFormatting sqref="D3:D16 D18:D21 D23:D33 D35:D40 D42:D1048576">
    <cfRule type="expression" dxfId="52" priority="2">
      <formula>IF(FALSE,_SORT(_ONEDARRAY(FALSE,$D$18:$D$21,$D$3:$D$16,$D$23:$D$33,$D$35:$D$40,$D$42:$D$1048576)),AND(COUNTIF($D$18:$D$21, D3)+COUNTIF($D$3:$D$16, D3)+COUNTIF($D$23:$D$33, D3)+COUNTIF($D$35:$D$40, D3)+COUNTIF($D$42:$D$1048576, D3)&gt;1,NOT(ISBLANK(D3))))</formula>
    </cfRule>
  </conditionalFormatting>
  <hyperlinks>
    <hyperlink ref="D2" r:id="rId1" location="6085" display="https://xbrl.efrag.org/e-esrs/esrs-set1-2023.html - 6085" xr:uid="{00000000-0004-0000-0500-000000000000}"/>
    <hyperlink ref="D3" r:id="rId2" location="6087" display="https://xbrl.efrag.org/e-esrs/esrs-set1-2023.html - 6087" xr:uid="{00000000-0004-0000-0500-000001000000}"/>
    <hyperlink ref="A4" location="mdrp" display="mdrp" xr:uid="{00000000-0004-0000-0500-000003000000}"/>
    <hyperlink ref="B4" location="mdrp" display="mdrp" xr:uid="{00000000-0004-0000-0500-000004000000}"/>
    <hyperlink ref="C4" location="mdrp" display="mdrp" xr:uid="{00000000-0004-0000-0500-000005000000}"/>
    <hyperlink ref="D4" location="mdrp" display="mdrp" xr:uid="{00000000-0004-0000-0500-000006000000}"/>
    <hyperlink ref="E4" location="mdrp" display="mdrp" xr:uid="{00000000-0004-0000-0500-000007000000}"/>
    <hyperlink ref="F4" location="mdrp" display="mdrp" xr:uid="{00000000-0004-0000-0500-000008000000}"/>
    <hyperlink ref="G4" location="mdrp" display="mdrp" xr:uid="{00000000-0004-0000-0500-000009000000}"/>
    <hyperlink ref="I4" location="mdrp" display="mdrp" xr:uid="{00000000-0004-0000-0500-00000A000000}"/>
    <hyperlink ref="C5" location="mdrp" display="mdrp" xr:uid="{00000000-0004-0000-0500-00000B000000}"/>
    <hyperlink ref="D5" r:id="rId3" location="6093" display="https://xbrl.efrag.org/e-esrs/esrs-set1-2023.html - 6093" xr:uid="{00000000-0004-0000-0500-00000C000000}"/>
    <hyperlink ref="C6" location="mdrp" display="mdrp" xr:uid="{00000000-0004-0000-0500-00000D000000}"/>
    <hyperlink ref="D6" r:id="rId4" location="6095" display="https://xbrl.efrag.org/e-esrs/esrs-set1-2023.html - 6095" xr:uid="{00000000-0004-0000-0500-00000E000000}"/>
    <hyperlink ref="C7" location="mdrp" display="mdrp" xr:uid="{00000000-0004-0000-0500-00000F000000}"/>
    <hyperlink ref="D7" r:id="rId5" location="6097" display="https://xbrl.efrag.org/e-esrs/esrs-set1-2023.html - 6097" xr:uid="{00000000-0004-0000-0500-000010000000}"/>
    <hyperlink ref="C8" location="mdrp" display="mdrp" xr:uid="{00000000-0004-0000-0500-000011000000}"/>
    <hyperlink ref="D8" r:id="rId6" location="6099" display="https://xbrl.efrag.org/e-esrs/esrs-set1-2023.html - 6099" xr:uid="{00000000-0004-0000-0500-000012000000}"/>
    <hyperlink ref="C9" location="mdrp" display="mdrp" xr:uid="{00000000-0004-0000-0500-000013000000}"/>
    <hyperlink ref="D9" r:id="rId7" location="6101" display="https://xbrl.efrag.org/e-esrs/esrs-set1-2023.html - 6101" xr:uid="{00000000-0004-0000-0500-000014000000}"/>
    <hyperlink ref="C10" location="mdrp" display="mdrp" xr:uid="{00000000-0004-0000-0500-000015000000}"/>
    <hyperlink ref="D10" r:id="rId8" location="6103" display="https://xbrl.efrag.org/e-esrs/esrs-set1-2023.html - 6103" xr:uid="{00000000-0004-0000-0500-000016000000}"/>
    <hyperlink ref="C11" location="mdrp" display="mdrp" xr:uid="{00000000-0004-0000-0500-000017000000}"/>
    <hyperlink ref="D11" r:id="rId9" location="6105" display="https://xbrl.efrag.org/e-esrs/esrs-set1-2023.html - 6105" xr:uid="{00000000-0004-0000-0500-000018000000}"/>
    <hyperlink ref="D12" r:id="rId10" location="6105" display="https://xbrl.efrag.org/e-esrs/esrs-set1-2023.html - 6105" xr:uid="{00000000-0004-0000-0500-000019000000}"/>
    <hyperlink ref="D13" r:id="rId11" location="6107" display="https://xbrl.efrag.org/e-esrs/esrs-set1-2023.html - 6107" xr:uid="{00000000-0004-0000-0500-00001A000000}"/>
    <hyperlink ref="D14" r:id="rId12" location="6257" display="https://xbrl.efrag.org/e-esrs/esrs-set1-2023.html - 6257" xr:uid="{00000000-0004-0000-0500-00001B000000}"/>
    <hyperlink ref="D15" r:id="rId13" location="6259" display="https://xbrl.efrag.org/e-esrs/esrs-set1-2023.html - 6259" xr:uid="{00000000-0004-0000-0500-00001C000000}"/>
    <hyperlink ref="D16" r:id="rId14" location="6261" display="https://xbrl.efrag.org/e-esrs/esrs-set1-2023.html - 6261" xr:uid="{00000000-0004-0000-0500-00001D000000}"/>
    <hyperlink ref="A17" location="mdr_no_p" display="mdr_no_p" xr:uid="{00000000-0004-0000-0500-00001F000000}"/>
    <hyperlink ref="B17" location="mdr_no_p" display="mdr_no_p" xr:uid="{00000000-0004-0000-0500-000020000000}"/>
    <hyperlink ref="C17" location="mdr_no_p" display="mdr_no_p" xr:uid="{00000000-0004-0000-0500-000021000000}"/>
    <hyperlink ref="D17" location="mdr_no_p" display="mdr_no_p" xr:uid="{00000000-0004-0000-0500-000022000000}"/>
    <hyperlink ref="A18" location="mdra" display="mdra" xr:uid="{00000000-0004-0000-0500-000024000000}"/>
    <hyperlink ref="B18" location="mdra" display="mdra" xr:uid="{00000000-0004-0000-0500-000025000000}"/>
    <hyperlink ref="C18" location="mdra" display="mdra" xr:uid="{00000000-0004-0000-0500-000026000000}"/>
    <hyperlink ref="D18" location="mdra" display="mdra" xr:uid="{00000000-0004-0000-0500-000027000000}"/>
    <hyperlink ref="E18" location="mdra" display="mdra" xr:uid="{00000000-0004-0000-0500-000028000000}"/>
    <hyperlink ref="D19" r:id="rId15" location="1530" display="https://xbrl.efrag.org/e-esrs/esrs-set1-2023.html - 1530" xr:uid="{00000000-0004-0000-0500-000029000000}"/>
    <hyperlink ref="D20" r:id="rId16" location="1623" display="https://xbrl.efrag.org/e-esrs/esrs-set1-2023.html - 1623" xr:uid="{00000000-0004-0000-0500-00002A000000}"/>
    <hyperlink ref="D21" r:id="rId17" location="1535" display="https://xbrl.efrag.org/e-esrs/esrs-set1-2023.html - 1535" xr:uid="{00000000-0004-0000-0500-00002B000000}"/>
    <hyperlink ref="A22" location="mdr_no_a" display="mdr_no_a" xr:uid="{00000000-0004-0000-0500-00002D000000}"/>
    <hyperlink ref="B22" location="mdr_no_a" display="mdr_no_a" xr:uid="{00000000-0004-0000-0500-00002E000000}"/>
    <hyperlink ref="C22" location="mdr_no_a" display="mdr_no_a" xr:uid="{00000000-0004-0000-0500-00002F000000}"/>
    <hyperlink ref="D22" location="mdr_no_a" display="mdr_no_a" xr:uid="{00000000-0004-0000-0500-000030000000}"/>
    <hyperlink ref="A23" location="mdrt" display="mdrt" xr:uid="{00000000-0004-0000-0500-000032000000}"/>
    <hyperlink ref="B23" location="mdrt" display="mdrt" xr:uid="{00000000-0004-0000-0500-000033000000}"/>
    <hyperlink ref="C23" location="mdrt" display="mdrt" xr:uid="{00000000-0004-0000-0500-000034000000}"/>
    <hyperlink ref="D23" location="mdrt" display="mdrt" xr:uid="{00000000-0004-0000-0500-000035000000}"/>
    <hyperlink ref="E23" location="mdrt" display="mdrt" xr:uid="{00000000-0004-0000-0500-000036000000}"/>
    <hyperlink ref="D24" r:id="rId18" location="6126" display="https://xbrl.efrag.org/e-esrs/esrs-set1-2023.html - 6126" xr:uid="{00000000-0004-0000-0500-000037000000}"/>
    <hyperlink ref="D25" r:id="rId19" location="6128" display="https://xbrl.efrag.org/e-esrs/esrs-set1-2023.html - 6128" xr:uid="{00000000-0004-0000-0500-000038000000}"/>
    <hyperlink ref="D26" r:id="rId20" location="6130" display="https://xbrl.efrag.org/e-esrs/esrs-set1-2023.html - 6130" xr:uid="{00000000-0004-0000-0500-000039000000}"/>
    <hyperlink ref="D27" r:id="rId21" location="1543" display="https://xbrl.efrag.org/e-esrs/esrs-set1-2023.html - 1543" xr:uid="{00000000-0004-0000-0500-00003A000000}"/>
    <hyperlink ref="D28" r:id="rId22" location="6133" display="https://xbrl.efrag.org/e-esrs/esrs-set1-2023.html - 6133" xr:uid="{00000000-0004-0000-0500-00003B000000}"/>
    <hyperlink ref="D29" r:id="rId23" location="6135" display="https://xbrl.efrag.org/e-esrs/esrs-set1-2023.html - 6135" xr:uid="{00000000-0004-0000-0500-00003C000000}"/>
    <hyperlink ref="D30" r:id="rId24" location="6137" display="https://xbrl.efrag.org/e-esrs/esrs-set1-2023.html - 6137" xr:uid="{00000000-0004-0000-0500-00003D000000}"/>
    <hyperlink ref="D31" r:id="rId25" location="1547" display="https://xbrl.efrag.org/e-esrs/esrs-set1-2023.html - 1547" xr:uid="{00000000-0004-0000-0500-00003E000000}"/>
    <hyperlink ref="D32" r:id="rId26" location="6268" display="https://xbrl.efrag.org/e-esrs/esrs-set1-2023.html - 6268" xr:uid="{00000000-0004-0000-0500-00003F000000}"/>
    <hyperlink ref="D33" r:id="rId27" location="6270" display="https://xbrl.efrag.org/e-esrs/esrs-set1-2023.html - 6270" xr:uid="{00000000-0004-0000-0500-000040000000}"/>
    <hyperlink ref="A34" location="mdr_no_t" display="mdr_no_t" xr:uid="{00000000-0004-0000-0500-000042000000}"/>
    <hyperlink ref="B34" location="mdr_no_t" display="mdr_no_t" xr:uid="{00000000-0004-0000-0500-000043000000}"/>
    <hyperlink ref="C34" location="mdr_no_t" display="mdr_no_t" xr:uid="{00000000-0004-0000-0500-000044000000}"/>
    <hyperlink ref="D34" location="mdr_no_t" display="mdr_no_t" xr:uid="{00000000-0004-0000-0500-000045000000}"/>
    <hyperlink ref="D35" r:id="rId28" location="6143" display="https://xbrl.efrag.org/e-esrs/esrs-set1-2023.html - 6143" xr:uid="{00000000-0004-0000-0500-000046000000}"/>
    <hyperlink ref="D36" r:id="rId29" location="6145" display="https://xbrl.efrag.org/e-esrs/esrs-set1-2023.html - 6145" xr:uid="{00000000-0004-0000-0500-000047000000}"/>
    <hyperlink ref="D37" r:id="rId30" location="6147" display="https://xbrl.efrag.org/e-esrs/esrs-set1-2023.html - 6147" xr:uid="{00000000-0004-0000-0500-000048000000}"/>
    <hyperlink ref="D38" r:id="rId31" location="6149" display="https://xbrl.efrag.org/e-esrs/esrs-set1-2023.html - 6149" xr:uid="{00000000-0004-0000-0500-000049000000}"/>
    <hyperlink ref="D39" r:id="rId32" location="6149" display="https://xbrl.efrag.org/e-esrs/esrs-set1-2023.html - 6149" xr:uid="{00000000-0004-0000-0500-00004A000000}"/>
    <hyperlink ref="D40" r:id="rId33" location="6151" display="https://xbrl.efrag.org/e-esrs/esrs-set1-2023.html - 6151" xr:uid="{00000000-0004-0000-0500-00004B000000}"/>
    <hyperlink ref="D41" r:id="rId34" location="6151" display="https://xbrl.efrag.org/e-esrs/esrs-set1-2023.html - 6151" xr:uid="{00000000-0004-0000-0500-00004C000000}"/>
    <hyperlink ref="D42" r:id="rId35" location="1556" display="https://xbrl.efrag.org/e-esrs/esrs-set1-2023.html - 1556" xr:uid="{00000000-0004-0000-0500-00004D000000}"/>
    <hyperlink ref="D43" r:id="rId36" location="1635" display="https://xbrl.efrag.org/e-esrs/esrs-set1-2023.html - 1635" xr:uid="{00000000-0004-0000-0500-00004E000000}"/>
    <hyperlink ref="D44" r:id="rId37" location="1636" display="https://xbrl.efrag.org/e-esrs/esrs-set1-2023.html - 1636" xr:uid="{00000000-0004-0000-0500-00004F000000}"/>
    <hyperlink ref="D45" r:id="rId38" location="1637" display="https://xbrl.efrag.org/e-esrs/esrs-set1-2023.html - 1637" xr:uid="{00000000-0004-0000-0500-000050000000}"/>
    <hyperlink ref="D46" r:id="rId39" location="1637" display="https://xbrl.efrag.org/e-esrs/esrs-set1-2023.html - 1637" xr:uid="{00000000-0004-0000-0500-000051000000}"/>
    <hyperlink ref="D47" r:id="rId40" location="6162" display="https://xbrl.efrag.org/e-esrs/esrs-set1-2023.html - 6162" xr:uid="{00000000-0004-0000-0500-000052000000}"/>
    <hyperlink ref="D48" r:id="rId41" location="6162" display="https://xbrl.efrag.org/e-esrs/esrs-set1-2023.html - 6162" xr:uid="{00000000-0004-0000-0500-000053000000}"/>
    <hyperlink ref="D49" r:id="rId42" location="6164" display="https://xbrl.efrag.org/e-esrs/esrs-set1-2023.html - 6164" xr:uid="{00000000-0004-0000-0500-000054000000}"/>
    <hyperlink ref="D50" r:id="rId43" location="6166" display="https://xbrl.efrag.org/e-esrs/esrs-set1-2023.html - 6166" xr:uid="{00000000-0004-0000-0500-000055000000}"/>
    <hyperlink ref="D51" r:id="rId44" location="1638" display="https://xbrl.efrag.org/e-esrs/esrs-set1-2023.html - 1638" xr:uid="{00000000-0004-0000-0500-000056000000}"/>
    <hyperlink ref="D52" r:id="rId45" location="1638" display="https://xbrl.efrag.org/e-esrs/esrs-set1-2023.html - 1638" xr:uid="{00000000-0004-0000-0500-000057000000}"/>
    <hyperlink ref="C2:C3" r:id="rId46" location="1566" display="AR 1- AR 15" xr:uid="{4AD4896E-0C23-4304-AD14-D9856A038343}"/>
    <hyperlink ref="C5:C11" r:id="rId47" location="1611" display="https://xbrl.efrag.org/e-esrs/esrs-set1-2023.html - 1611" xr:uid="{E1350F1B-FE0B-48F0-885F-D3B5E1FE969A}"/>
    <hyperlink ref="C18:C21" r:id="rId48" location="1622" display="https://xbrl.efrag.org/e-esrs/esrs-set1-2023.html - 1622" xr:uid="{D7C5A363-6494-410F-8969-602D7B09983D}"/>
    <hyperlink ref="C27:C30" r:id="rId49" location="1625" display="AR 22" xr:uid="{5DBA9229-E669-471A-B533-06190D482E5C}"/>
    <hyperlink ref="C32" r:id="rId50" location="1629" xr:uid="{B3948355-1BEE-4303-9DC4-8811C1CE6E9E}"/>
    <hyperlink ref="C33" r:id="rId51" location="1630" xr:uid="{DD944BCA-D1FB-4944-B6BC-75E0E829A84F}"/>
    <hyperlink ref="C36" r:id="rId52" location="1633" xr:uid="{09076B3D-049D-4AF8-80FC-48AACFD3AE11}"/>
    <hyperlink ref="C40:C41" r:id="rId53" location="1634" display="AR 29" xr:uid="{45425F4E-F636-4AC4-BC76-BFB00088BED4}"/>
    <hyperlink ref="C47" r:id="rId54" location="1639" xr:uid="{6AE5F6C2-3BCF-43FE-A311-8199ACF6BF25}"/>
    <hyperlink ref="H1" r:id="rId55" xr:uid="{70C84022-159C-4553-8955-41DDF6CB944F}"/>
    <hyperlink ref="J1" r:id="rId56" xr:uid="{11B9B3BF-05EE-4C6A-9E1D-93182E0C0591}"/>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legacyDrawing r:id="rId5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11"/>
  <sheetViews>
    <sheetView topLeftCell="C1" zoomScale="50" zoomScaleNormal="50" workbookViewId="0">
      <pane ySplit="1" topLeftCell="A6" activePane="bottomLeft" state="frozen"/>
      <selection activeCell="O1" sqref="O1"/>
      <selection pane="bottomLeft" activeCell="M62" sqref="M62"/>
    </sheetView>
  </sheetViews>
  <sheetFormatPr defaultColWidth="8.54296875" defaultRowHeight="14.9" customHeight="1" x14ac:dyDescent="0.35"/>
  <cols>
    <col min="1" max="1" width="11.81640625" style="19" customWidth="1"/>
    <col min="2" max="2" width="11.1796875" style="19" customWidth="1"/>
    <col min="3" max="3" width="17.81640625" style="19" customWidth="1"/>
    <col min="4" max="4" width="102" style="18" customWidth="1"/>
    <col min="5" max="5" width="15.1796875" style="18" customWidth="1"/>
    <col min="6" max="6" width="16" style="20" customWidth="1"/>
    <col min="7" max="7" width="9.1796875" style="21" customWidth="1"/>
    <col min="8" max="8" width="24.81640625" style="21" customWidth="1"/>
    <col min="9" max="9" width="26.453125" style="21" customWidth="1"/>
    <col min="10" max="10" width="27.81640625" style="21" customWidth="1"/>
    <col min="11" max="12" width="20" style="18" customWidth="1"/>
    <col min="13" max="13" width="20.453125" style="18" customWidth="1"/>
    <col min="14" max="16384" width="8.54296875" style="18"/>
  </cols>
  <sheetData>
    <row r="1" spans="1:14" s="22" customFormat="1" ht="88.4" customHeight="1" thickBot="1" x14ac:dyDescent="0.4">
      <c r="A1" s="8" t="s">
        <v>37</v>
      </c>
      <c r="B1" s="9" t="s">
        <v>38</v>
      </c>
      <c r="C1" s="23" t="s">
        <v>39</v>
      </c>
      <c r="D1" s="8" t="s">
        <v>40</v>
      </c>
      <c r="E1" s="11" t="s">
        <v>41</v>
      </c>
      <c r="F1" s="25" t="s">
        <v>42</v>
      </c>
      <c r="G1" s="3" t="s">
        <v>43</v>
      </c>
      <c r="H1" s="196" t="s">
        <v>44</v>
      </c>
      <c r="I1" s="163" t="s">
        <v>46</v>
      </c>
      <c r="J1" s="196" t="s">
        <v>47</v>
      </c>
      <c r="K1" s="162" t="s">
        <v>48</v>
      </c>
      <c r="L1" s="162" t="s">
        <v>49</v>
      </c>
      <c r="M1" s="189" t="s">
        <v>50</v>
      </c>
    </row>
    <row r="2" spans="1:14" ht="14.9" customHeight="1" x14ac:dyDescent="0.35">
      <c r="A2" s="349" t="s">
        <v>578</v>
      </c>
      <c r="B2" s="349" t="s">
        <v>579</v>
      </c>
      <c r="C2" s="103"/>
      <c r="D2" s="55" t="s">
        <v>580</v>
      </c>
      <c r="E2" s="270" t="s">
        <v>58</v>
      </c>
      <c r="F2" s="301"/>
      <c r="G2" s="219"/>
      <c r="H2" s="152" t="s">
        <v>55</v>
      </c>
      <c r="I2" s="218"/>
      <c r="J2" s="295" t="s">
        <v>55</v>
      </c>
      <c r="K2" s="152"/>
      <c r="L2" s="152"/>
      <c r="M2" s="152" t="str">
        <f>IF(COUNTBLANK(H2:L2)=5,"Deprioritise","Prioritise")</f>
        <v>Prioritise</v>
      </c>
      <c r="N2" s="298"/>
    </row>
    <row r="3" spans="1:14" ht="14.9" customHeight="1" x14ac:dyDescent="0.35">
      <c r="A3" s="349" t="s">
        <v>578</v>
      </c>
      <c r="B3" s="307" t="s">
        <v>581</v>
      </c>
      <c r="C3" s="96"/>
      <c r="D3" s="13" t="s">
        <v>582</v>
      </c>
      <c r="E3" s="290" t="s">
        <v>58</v>
      </c>
      <c r="F3" s="291"/>
      <c r="G3" s="140"/>
      <c r="H3" s="153" t="s">
        <v>55</v>
      </c>
      <c r="I3" s="220" t="s">
        <v>137</v>
      </c>
      <c r="J3" s="210" t="s">
        <v>55</v>
      </c>
      <c r="K3" s="153"/>
      <c r="L3" s="153"/>
      <c r="M3" s="153" t="str">
        <f t="shared" ref="M3:M66" si="0">IF(COUNTBLANK(H3:L3)=5,"Deprioritise","Prioritise")</f>
        <v>Prioritise</v>
      </c>
      <c r="N3" s="298"/>
    </row>
    <row r="4" spans="1:14" ht="14.9" customHeight="1" x14ac:dyDescent="0.35">
      <c r="A4" s="349" t="s">
        <v>578</v>
      </c>
      <c r="B4" s="307" t="s">
        <v>583</v>
      </c>
      <c r="C4" s="96"/>
      <c r="D4" s="13" t="s">
        <v>584</v>
      </c>
      <c r="E4" s="290" t="s">
        <v>58</v>
      </c>
      <c r="F4" s="291"/>
      <c r="G4" s="140"/>
      <c r="H4" s="153" t="s">
        <v>55</v>
      </c>
      <c r="I4" s="220"/>
      <c r="J4" s="210" t="s">
        <v>55</v>
      </c>
      <c r="K4" s="153"/>
      <c r="L4" s="153"/>
      <c r="M4" s="153" t="str">
        <f t="shared" si="0"/>
        <v>Prioritise</v>
      </c>
      <c r="N4" s="298"/>
    </row>
    <row r="5" spans="1:14" ht="14.9" customHeight="1" x14ac:dyDescent="0.35">
      <c r="A5" s="349" t="s">
        <v>578</v>
      </c>
      <c r="B5" s="307" t="s">
        <v>585</v>
      </c>
      <c r="C5" s="96"/>
      <c r="D5" s="13" t="s">
        <v>586</v>
      </c>
      <c r="E5" s="290" t="s">
        <v>58</v>
      </c>
      <c r="F5" s="291"/>
      <c r="G5" s="140"/>
      <c r="H5" s="153" t="s">
        <v>55</v>
      </c>
      <c r="I5" s="220"/>
      <c r="J5" s="210" t="s">
        <v>55</v>
      </c>
      <c r="K5" s="153" t="s">
        <v>55</v>
      </c>
      <c r="L5" s="153"/>
      <c r="M5" s="153" t="str">
        <f t="shared" si="0"/>
        <v>Prioritise</v>
      </c>
      <c r="N5" s="298"/>
    </row>
    <row r="6" spans="1:14" ht="14.9" customHeight="1" x14ac:dyDescent="0.35">
      <c r="A6" s="349" t="s">
        <v>578</v>
      </c>
      <c r="B6" s="307" t="s">
        <v>587</v>
      </c>
      <c r="C6" s="96"/>
      <c r="D6" s="13" t="s">
        <v>588</v>
      </c>
      <c r="E6" s="290" t="s">
        <v>54</v>
      </c>
      <c r="F6" s="291"/>
      <c r="G6" s="140"/>
      <c r="H6" s="153"/>
      <c r="I6" s="220" t="s">
        <v>137</v>
      </c>
      <c r="J6" s="210"/>
      <c r="K6" s="153"/>
      <c r="L6" s="153"/>
      <c r="M6" s="217" t="s">
        <v>229</v>
      </c>
      <c r="N6" s="298"/>
    </row>
    <row r="7" spans="1:14" ht="15" customHeight="1" x14ac:dyDescent="0.35">
      <c r="A7" s="349" t="s">
        <v>578</v>
      </c>
      <c r="B7" s="346" t="s">
        <v>589</v>
      </c>
      <c r="C7" s="97"/>
      <c r="D7" s="90" t="s">
        <v>590</v>
      </c>
      <c r="E7" s="292" t="s">
        <v>54</v>
      </c>
      <c r="F7" s="293"/>
      <c r="G7" s="227"/>
      <c r="H7" s="157"/>
      <c r="I7" s="226" t="s">
        <v>137</v>
      </c>
      <c r="J7" s="211"/>
      <c r="K7" s="157"/>
      <c r="L7" s="157"/>
      <c r="M7" s="217" t="s">
        <v>229</v>
      </c>
      <c r="N7" s="298"/>
    </row>
    <row r="8" spans="1:14" ht="14.9" customHeight="1" x14ac:dyDescent="0.35">
      <c r="A8" s="344" t="s">
        <v>591</v>
      </c>
      <c r="B8" s="344" t="s">
        <v>592</v>
      </c>
      <c r="C8" s="95" t="s">
        <v>593</v>
      </c>
      <c r="D8" s="47" t="s">
        <v>594</v>
      </c>
      <c r="E8" s="269" t="s">
        <v>58</v>
      </c>
      <c r="F8" s="289"/>
      <c r="G8" s="215"/>
      <c r="H8" s="155" t="s">
        <v>55</v>
      </c>
      <c r="I8" s="225"/>
      <c r="J8" s="209" t="s">
        <v>55</v>
      </c>
      <c r="K8" s="155"/>
      <c r="L8" s="155"/>
      <c r="M8" s="155" t="str">
        <f t="shared" si="0"/>
        <v>Prioritise</v>
      </c>
      <c r="N8" s="298"/>
    </row>
    <row r="9" spans="1:14" ht="14.9" customHeight="1" x14ac:dyDescent="0.35">
      <c r="A9" s="307" t="s">
        <v>591</v>
      </c>
      <c r="B9" s="307" t="s">
        <v>595</v>
      </c>
      <c r="C9" s="72" t="s">
        <v>596</v>
      </c>
      <c r="D9" s="13" t="s">
        <v>597</v>
      </c>
      <c r="E9" s="290" t="s">
        <v>58</v>
      </c>
      <c r="F9" s="291"/>
      <c r="G9" s="140"/>
      <c r="H9" s="153" t="s">
        <v>55</v>
      </c>
      <c r="I9" s="220"/>
      <c r="J9" s="210" t="s">
        <v>55</v>
      </c>
      <c r="K9" s="153"/>
      <c r="L9" s="153"/>
      <c r="M9" s="153" t="str">
        <f t="shared" si="0"/>
        <v>Prioritise</v>
      </c>
      <c r="N9" s="298"/>
    </row>
    <row r="10" spans="1:14" ht="14.9" customHeight="1" x14ac:dyDescent="0.35">
      <c r="A10" s="307" t="s">
        <v>591</v>
      </c>
      <c r="B10" s="307" t="s">
        <v>598</v>
      </c>
      <c r="C10" s="72" t="s">
        <v>365</v>
      </c>
      <c r="D10" s="13" t="s">
        <v>599</v>
      </c>
      <c r="E10" s="290" t="s">
        <v>58</v>
      </c>
      <c r="F10" s="291"/>
      <c r="G10" s="140"/>
      <c r="H10" s="153"/>
      <c r="I10" s="220"/>
      <c r="J10" s="210" t="s">
        <v>55</v>
      </c>
      <c r="K10" s="153"/>
      <c r="L10" s="153"/>
      <c r="M10" s="153" t="str">
        <f t="shared" si="0"/>
        <v>Prioritise</v>
      </c>
      <c r="N10" s="298"/>
    </row>
    <row r="11" spans="1:14" ht="14.9" customHeight="1" x14ac:dyDescent="0.35">
      <c r="A11" s="307" t="s">
        <v>591</v>
      </c>
      <c r="B11" s="307" t="s">
        <v>600</v>
      </c>
      <c r="C11" s="72" t="s">
        <v>365</v>
      </c>
      <c r="D11" s="13" t="s">
        <v>601</v>
      </c>
      <c r="E11" s="290" t="s">
        <v>58</v>
      </c>
      <c r="F11" s="291"/>
      <c r="G11" s="140"/>
      <c r="H11" s="153"/>
      <c r="I11" s="220"/>
      <c r="J11" s="210" t="s">
        <v>55</v>
      </c>
      <c r="K11" s="153" t="s">
        <v>55</v>
      </c>
      <c r="L11" s="153"/>
      <c r="M11" s="153" t="str">
        <f t="shared" si="0"/>
        <v>Prioritise</v>
      </c>
      <c r="N11" s="298"/>
    </row>
    <row r="12" spans="1:14" ht="14.9" customHeight="1" x14ac:dyDescent="0.35">
      <c r="A12" s="307" t="s">
        <v>591</v>
      </c>
      <c r="B12" s="307" t="s">
        <v>602</v>
      </c>
      <c r="C12" s="105"/>
      <c r="D12" s="13" t="s">
        <v>603</v>
      </c>
      <c r="E12" s="290" t="s">
        <v>58</v>
      </c>
      <c r="F12" s="291"/>
      <c r="G12" s="140"/>
      <c r="H12" s="153"/>
      <c r="I12" s="220"/>
      <c r="J12" s="210" t="s">
        <v>55</v>
      </c>
      <c r="K12" s="153"/>
      <c r="L12" s="153"/>
      <c r="M12" s="153" t="str">
        <f t="shared" si="0"/>
        <v>Prioritise</v>
      </c>
      <c r="N12" s="298"/>
    </row>
    <row r="13" spans="1:14" ht="14.9" customHeight="1" x14ac:dyDescent="0.35">
      <c r="A13" s="307" t="s">
        <v>591</v>
      </c>
      <c r="B13" s="307" t="s">
        <v>604</v>
      </c>
      <c r="C13" s="105"/>
      <c r="D13" s="13" t="s">
        <v>605</v>
      </c>
      <c r="E13" s="290" t="s">
        <v>58</v>
      </c>
      <c r="F13" s="291"/>
      <c r="G13" s="140"/>
      <c r="H13" s="153" t="s">
        <v>55</v>
      </c>
      <c r="I13" s="220"/>
      <c r="J13" s="210"/>
      <c r="K13" s="153"/>
      <c r="L13" s="153"/>
      <c r="M13" s="153" t="str">
        <f t="shared" si="0"/>
        <v>Prioritise</v>
      </c>
      <c r="N13" s="298"/>
    </row>
    <row r="14" spans="1:14" ht="14.9" customHeight="1" x14ac:dyDescent="0.35">
      <c r="A14" s="307" t="s">
        <v>591</v>
      </c>
      <c r="B14" s="307" t="s">
        <v>606</v>
      </c>
      <c r="C14" s="105"/>
      <c r="D14" s="13" t="s">
        <v>607</v>
      </c>
      <c r="E14" s="290" t="s">
        <v>58</v>
      </c>
      <c r="F14" s="291"/>
      <c r="G14" s="140"/>
      <c r="H14" s="153"/>
      <c r="I14" s="220"/>
      <c r="J14" s="210"/>
      <c r="K14" s="153"/>
      <c r="L14" s="153"/>
      <c r="M14" s="153" t="str">
        <f t="shared" si="0"/>
        <v>Deprioritise</v>
      </c>
      <c r="N14" s="298"/>
    </row>
    <row r="15" spans="1:14" ht="14.9" customHeight="1" x14ac:dyDescent="0.35">
      <c r="A15" s="307" t="s">
        <v>591</v>
      </c>
      <c r="B15" s="307" t="s">
        <v>608</v>
      </c>
      <c r="C15" s="105"/>
      <c r="D15" s="13" t="s">
        <v>609</v>
      </c>
      <c r="E15" s="290" t="s">
        <v>58</v>
      </c>
      <c r="F15" s="291"/>
      <c r="G15" s="140"/>
      <c r="H15" s="153" t="s">
        <v>55</v>
      </c>
      <c r="I15" s="220"/>
      <c r="J15" s="210"/>
      <c r="K15" s="153"/>
      <c r="L15" s="153"/>
      <c r="M15" s="153" t="str">
        <f t="shared" si="0"/>
        <v>Prioritise</v>
      </c>
      <c r="N15" s="298"/>
    </row>
    <row r="16" spans="1:14" ht="14.9" customHeight="1" x14ac:dyDescent="0.35">
      <c r="A16" s="307" t="s">
        <v>591</v>
      </c>
      <c r="B16" s="307" t="s">
        <v>608</v>
      </c>
      <c r="C16" s="105"/>
      <c r="D16" s="13" t="s">
        <v>610</v>
      </c>
      <c r="E16" s="290" t="s">
        <v>58</v>
      </c>
      <c r="F16" s="291"/>
      <c r="G16" s="140" t="s">
        <v>55</v>
      </c>
      <c r="H16" s="153"/>
      <c r="I16" s="220"/>
      <c r="J16" s="210"/>
      <c r="K16" s="153"/>
      <c r="L16" s="153" t="s">
        <v>55</v>
      </c>
      <c r="M16" s="153" t="s">
        <v>379</v>
      </c>
      <c r="N16" s="298"/>
    </row>
    <row r="17" spans="1:14" ht="14.9" customHeight="1" x14ac:dyDescent="0.35">
      <c r="A17" s="307" t="s">
        <v>591</v>
      </c>
      <c r="B17" s="307">
        <v>18</v>
      </c>
      <c r="C17" s="105"/>
      <c r="D17" s="13" t="s">
        <v>611</v>
      </c>
      <c r="E17" s="290" t="s">
        <v>58</v>
      </c>
      <c r="F17" s="291"/>
      <c r="G17" s="140" t="s">
        <v>55</v>
      </c>
      <c r="H17" s="153"/>
      <c r="I17" s="220"/>
      <c r="J17" s="210" t="s">
        <v>55</v>
      </c>
      <c r="K17" s="153"/>
      <c r="L17" s="153"/>
      <c r="M17" s="153" t="str">
        <f t="shared" si="0"/>
        <v>Prioritise</v>
      </c>
      <c r="N17" s="298"/>
    </row>
    <row r="18" spans="1:14" ht="14.9" customHeight="1" x14ac:dyDescent="0.35">
      <c r="A18" s="307" t="s">
        <v>591</v>
      </c>
      <c r="B18" s="307" t="s">
        <v>612</v>
      </c>
      <c r="C18" s="105"/>
      <c r="D18" s="13" t="s">
        <v>613</v>
      </c>
      <c r="E18" s="290" t="s">
        <v>58</v>
      </c>
      <c r="F18" s="291" t="s">
        <v>59</v>
      </c>
      <c r="G18" s="140" t="s">
        <v>55</v>
      </c>
      <c r="H18" s="153"/>
      <c r="I18" s="220"/>
      <c r="J18" s="210" t="s">
        <v>55</v>
      </c>
      <c r="K18" s="153"/>
      <c r="L18" s="153"/>
      <c r="M18" s="153" t="str">
        <f t="shared" si="0"/>
        <v>Prioritise</v>
      </c>
      <c r="N18" s="298"/>
    </row>
    <row r="19" spans="1:14" ht="14.9" customHeight="1" x14ac:dyDescent="0.35">
      <c r="A19" s="307" t="s">
        <v>591</v>
      </c>
      <c r="B19" s="307" t="s">
        <v>614</v>
      </c>
      <c r="C19" s="105"/>
      <c r="D19" s="13" t="s">
        <v>615</v>
      </c>
      <c r="E19" s="290" t="s">
        <v>58</v>
      </c>
      <c r="F19" s="291" t="s">
        <v>59</v>
      </c>
      <c r="G19" s="140" t="s">
        <v>55</v>
      </c>
      <c r="H19" s="153"/>
      <c r="I19" s="220"/>
      <c r="J19" s="210" t="s">
        <v>55</v>
      </c>
      <c r="K19" s="153"/>
      <c r="L19" s="153"/>
      <c r="M19" s="153" t="str">
        <f t="shared" si="0"/>
        <v>Prioritise</v>
      </c>
      <c r="N19" s="298"/>
    </row>
    <row r="20" spans="1:14" ht="14.9" customHeight="1" x14ac:dyDescent="0.35">
      <c r="A20" s="307" t="s">
        <v>591</v>
      </c>
      <c r="B20" s="307" t="s">
        <v>616</v>
      </c>
      <c r="C20" s="105"/>
      <c r="D20" s="13" t="s">
        <v>617</v>
      </c>
      <c r="E20" s="290" t="s">
        <v>54</v>
      </c>
      <c r="F20" s="291" t="s">
        <v>59</v>
      </c>
      <c r="G20" s="140" t="s">
        <v>55</v>
      </c>
      <c r="H20" s="153"/>
      <c r="I20" s="220"/>
      <c r="J20" s="210" t="s">
        <v>55</v>
      </c>
      <c r="K20" s="153"/>
      <c r="L20" s="153"/>
      <c r="M20" s="153" t="str">
        <f t="shared" si="0"/>
        <v>Prioritise</v>
      </c>
      <c r="N20" s="298"/>
    </row>
    <row r="21" spans="1:14" ht="14.9" customHeight="1" x14ac:dyDescent="0.35">
      <c r="A21" s="307" t="s">
        <v>591</v>
      </c>
      <c r="B21" s="307" t="s">
        <v>618</v>
      </c>
      <c r="C21" s="72" t="s">
        <v>619</v>
      </c>
      <c r="D21" s="13" t="s">
        <v>620</v>
      </c>
      <c r="E21" s="290" t="s">
        <v>54</v>
      </c>
      <c r="F21" s="291"/>
      <c r="G21" s="140"/>
      <c r="H21" s="153" t="s">
        <v>55</v>
      </c>
      <c r="I21" s="220"/>
      <c r="J21" s="210" t="s">
        <v>55</v>
      </c>
      <c r="K21" s="153"/>
      <c r="L21" s="153"/>
      <c r="M21" s="153" t="str">
        <f t="shared" si="0"/>
        <v>Prioritise</v>
      </c>
      <c r="N21" s="298"/>
    </row>
    <row r="22" spans="1:14" ht="14.9" customHeight="1" x14ac:dyDescent="0.35">
      <c r="A22" s="307" t="s">
        <v>591</v>
      </c>
      <c r="B22" s="307" t="s">
        <v>618</v>
      </c>
      <c r="C22" s="72" t="s">
        <v>621</v>
      </c>
      <c r="D22" s="13" t="s">
        <v>622</v>
      </c>
      <c r="E22" s="290" t="s">
        <v>54</v>
      </c>
      <c r="F22" s="291"/>
      <c r="G22" s="140"/>
      <c r="H22" s="153" t="s">
        <v>55</v>
      </c>
      <c r="I22" s="220"/>
      <c r="J22" s="210" t="s">
        <v>55</v>
      </c>
      <c r="K22" s="153" t="s">
        <v>55</v>
      </c>
      <c r="L22" s="153"/>
      <c r="M22" s="153" t="str">
        <f t="shared" si="0"/>
        <v>Prioritise</v>
      </c>
      <c r="N22" s="298"/>
    </row>
    <row r="23" spans="1:14" ht="15" customHeight="1" thickBot="1" x14ac:dyDescent="0.4">
      <c r="A23" s="356" t="s">
        <v>591</v>
      </c>
      <c r="B23" s="356" t="s">
        <v>623</v>
      </c>
      <c r="C23" s="121"/>
      <c r="D23" s="54" t="s">
        <v>624</v>
      </c>
      <c r="E23" s="308" t="s">
        <v>54</v>
      </c>
      <c r="F23" s="300"/>
      <c r="G23" s="216"/>
      <c r="H23" s="158" t="s">
        <v>55</v>
      </c>
      <c r="I23" s="228"/>
      <c r="J23" s="286"/>
      <c r="K23" s="158"/>
      <c r="L23" s="158"/>
      <c r="M23" s="158" t="str">
        <f t="shared" si="0"/>
        <v>Prioritise</v>
      </c>
      <c r="N23" s="298"/>
    </row>
    <row r="24" spans="1:14" ht="14.9" customHeight="1" x14ac:dyDescent="0.35">
      <c r="A24" s="344" t="s">
        <v>625</v>
      </c>
      <c r="B24" s="344" t="s">
        <v>89</v>
      </c>
      <c r="C24" s="95" t="s">
        <v>626</v>
      </c>
      <c r="D24" s="47" t="s">
        <v>627</v>
      </c>
      <c r="E24" s="269" t="s">
        <v>58</v>
      </c>
      <c r="F24" s="289"/>
      <c r="G24" s="215"/>
      <c r="H24" s="155"/>
      <c r="I24" s="225"/>
      <c r="J24" s="209" t="s">
        <v>55</v>
      </c>
      <c r="K24" s="155"/>
      <c r="L24" s="155"/>
      <c r="M24" s="155" t="str">
        <f t="shared" si="0"/>
        <v>Prioritise</v>
      </c>
      <c r="N24" s="298"/>
    </row>
    <row r="25" spans="1:14" ht="14.9" customHeight="1" x14ac:dyDescent="0.35">
      <c r="A25" s="307" t="s">
        <v>625</v>
      </c>
      <c r="B25" s="307" t="s">
        <v>91</v>
      </c>
      <c r="C25" s="79" t="s">
        <v>626</v>
      </c>
      <c r="D25" s="13" t="s">
        <v>628</v>
      </c>
      <c r="E25" s="290" t="s">
        <v>58</v>
      </c>
      <c r="F25" s="291"/>
      <c r="G25" s="140"/>
      <c r="H25" s="153"/>
      <c r="I25" s="220"/>
      <c r="J25" s="210" t="s">
        <v>55</v>
      </c>
      <c r="K25" s="153"/>
      <c r="L25" s="153"/>
      <c r="M25" s="153" t="str">
        <f t="shared" si="0"/>
        <v>Prioritise</v>
      </c>
      <c r="N25" s="298"/>
    </row>
    <row r="26" spans="1:14" ht="14.9" customHeight="1" x14ac:dyDescent="0.35">
      <c r="A26" s="307" t="s">
        <v>625</v>
      </c>
      <c r="B26" s="307" t="s">
        <v>629</v>
      </c>
      <c r="C26" s="79" t="s">
        <v>626</v>
      </c>
      <c r="D26" s="13" t="s">
        <v>630</v>
      </c>
      <c r="E26" s="290" t="s">
        <v>58</v>
      </c>
      <c r="F26" s="291"/>
      <c r="G26" s="140"/>
      <c r="H26" s="153"/>
      <c r="I26" s="220"/>
      <c r="J26" s="210" t="s">
        <v>55</v>
      </c>
      <c r="K26" s="153"/>
      <c r="L26" s="153"/>
      <c r="M26" s="153" t="str">
        <f t="shared" si="0"/>
        <v>Prioritise</v>
      </c>
      <c r="N26" s="298"/>
    </row>
    <row r="27" spans="1:14" ht="14.9" customHeight="1" x14ac:dyDescent="0.35">
      <c r="A27" s="307" t="s">
        <v>625</v>
      </c>
      <c r="B27" s="307" t="s">
        <v>631</v>
      </c>
      <c r="C27" s="79" t="s">
        <v>626</v>
      </c>
      <c r="D27" s="13" t="s">
        <v>632</v>
      </c>
      <c r="E27" s="290" t="s">
        <v>58</v>
      </c>
      <c r="F27" s="291"/>
      <c r="G27" s="140"/>
      <c r="H27" s="153"/>
      <c r="I27" s="220"/>
      <c r="J27" s="210" t="s">
        <v>55</v>
      </c>
      <c r="K27" s="153"/>
      <c r="L27" s="153"/>
      <c r="M27" s="153" t="str">
        <f t="shared" si="0"/>
        <v>Prioritise</v>
      </c>
      <c r="N27" s="298"/>
    </row>
    <row r="28" spans="1:14" ht="14.9" customHeight="1" x14ac:dyDescent="0.35">
      <c r="A28" s="307" t="s">
        <v>625</v>
      </c>
      <c r="B28" s="307" t="s">
        <v>633</v>
      </c>
      <c r="C28" s="79" t="s">
        <v>626</v>
      </c>
      <c r="D28" s="13" t="s">
        <v>634</v>
      </c>
      <c r="E28" s="290" t="s">
        <v>58</v>
      </c>
      <c r="F28" s="291"/>
      <c r="G28" s="140"/>
      <c r="H28" s="153"/>
      <c r="I28" s="220"/>
      <c r="J28" s="210" t="s">
        <v>55</v>
      </c>
      <c r="K28" s="153"/>
      <c r="L28" s="153"/>
      <c r="M28" s="153" t="str">
        <f t="shared" si="0"/>
        <v>Prioritise</v>
      </c>
      <c r="N28" s="298"/>
    </row>
    <row r="29" spans="1:14" ht="14.9" customHeight="1" x14ac:dyDescent="0.35">
      <c r="A29" s="307" t="s">
        <v>625</v>
      </c>
      <c r="B29" s="307" t="s">
        <v>635</v>
      </c>
      <c r="C29" s="79" t="s">
        <v>626</v>
      </c>
      <c r="D29" s="13" t="s">
        <v>636</v>
      </c>
      <c r="E29" s="290" t="s">
        <v>58</v>
      </c>
      <c r="F29" s="291"/>
      <c r="G29" s="140"/>
      <c r="H29" s="153"/>
      <c r="I29" s="220"/>
      <c r="J29" s="210" t="s">
        <v>55</v>
      </c>
      <c r="K29" s="153"/>
      <c r="L29" s="153"/>
      <c r="M29" s="153" t="str">
        <f t="shared" si="0"/>
        <v>Prioritise</v>
      </c>
      <c r="N29" s="298"/>
    </row>
    <row r="30" spans="1:14" ht="14.9" customHeight="1" x14ac:dyDescent="0.35">
      <c r="A30" s="307" t="s">
        <v>625</v>
      </c>
      <c r="B30" s="307">
        <v>15</v>
      </c>
      <c r="C30" s="79" t="s">
        <v>626</v>
      </c>
      <c r="D30" s="13" t="s">
        <v>637</v>
      </c>
      <c r="E30" s="290" t="s">
        <v>58</v>
      </c>
      <c r="F30" s="291"/>
      <c r="G30" s="140" t="s">
        <v>55</v>
      </c>
      <c r="H30" s="153" t="s">
        <v>55</v>
      </c>
      <c r="I30" s="220"/>
      <c r="J30" s="210" t="s">
        <v>55</v>
      </c>
      <c r="K30" s="153"/>
      <c r="L30" s="153"/>
      <c r="M30" s="153" t="str">
        <f t="shared" si="0"/>
        <v>Prioritise</v>
      </c>
      <c r="N30" s="298"/>
    </row>
    <row r="31" spans="1:14" ht="15.65" customHeight="1" x14ac:dyDescent="0.35">
      <c r="A31" s="307" t="s">
        <v>625</v>
      </c>
      <c r="B31" s="307" t="s">
        <v>638</v>
      </c>
      <c r="C31" s="96"/>
      <c r="D31" s="13" t="s">
        <v>639</v>
      </c>
      <c r="E31" s="290" t="s">
        <v>58</v>
      </c>
      <c r="F31" s="291"/>
      <c r="G31" s="140" t="s">
        <v>55</v>
      </c>
      <c r="H31" s="153" t="s">
        <v>55</v>
      </c>
      <c r="I31" s="220"/>
      <c r="J31" s="210"/>
      <c r="K31" s="153"/>
      <c r="L31" s="153"/>
      <c r="M31" s="153" t="str">
        <f t="shared" si="0"/>
        <v>Prioritise</v>
      </c>
      <c r="N31" s="298"/>
    </row>
    <row r="32" spans="1:14" ht="14.9" customHeight="1" x14ac:dyDescent="0.35">
      <c r="A32" s="350" t="s">
        <v>625</v>
      </c>
      <c r="B32" s="307" t="s">
        <v>640</v>
      </c>
      <c r="C32" s="96"/>
      <c r="D32" s="13" t="s">
        <v>641</v>
      </c>
      <c r="E32" s="290" t="s">
        <v>58</v>
      </c>
      <c r="F32" s="291"/>
      <c r="G32" s="140" t="s">
        <v>55</v>
      </c>
      <c r="H32" s="153" t="s">
        <v>55</v>
      </c>
      <c r="I32" s="220" t="s">
        <v>642</v>
      </c>
      <c r="J32" s="210"/>
      <c r="K32" s="153"/>
      <c r="L32" s="153"/>
      <c r="M32" s="153" t="str">
        <f t="shared" si="0"/>
        <v>Prioritise</v>
      </c>
      <c r="N32" s="298"/>
    </row>
    <row r="33" spans="1:14" ht="14.9" customHeight="1" x14ac:dyDescent="0.35">
      <c r="A33" s="307" t="s">
        <v>625</v>
      </c>
      <c r="B33" s="307" t="s">
        <v>643</v>
      </c>
      <c r="C33" s="96"/>
      <c r="D33" s="13" t="s">
        <v>644</v>
      </c>
      <c r="E33" s="290" t="s">
        <v>58</v>
      </c>
      <c r="F33" s="291"/>
      <c r="G33" s="140" t="s">
        <v>55</v>
      </c>
      <c r="H33" s="153"/>
      <c r="I33" s="220"/>
      <c r="J33" s="210"/>
      <c r="K33" s="153"/>
      <c r="L33" s="153"/>
      <c r="M33" s="153" t="str">
        <f t="shared" si="0"/>
        <v>Deprioritise</v>
      </c>
      <c r="N33" s="298"/>
    </row>
    <row r="34" spans="1:14" ht="14.9" customHeight="1" x14ac:dyDescent="0.35">
      <c r="A34" s="307" t="s">
        <v>625</v>
      </c>
      <c r="B34" s="307" t="s">
        <v>645</v>
      </c>
      <c r="C34" s="96"/>
      <c r="D34" s="13" t="s">
        <v>646</v>
      </c>
      <c r="E34" s="290" t="s">
        <v>58</v>
      </c>
      <c r="F34" s="291"/>
      <c r="G34" s="140" t="s">
        <v>55</v>
      </c>
      <c r="H34" s="153" t="s">
        <v>55</v>
      </c>
      <c r="I34" s="220"/>
      <c r="J34" s="210"/>
      <c r="K34" s="153"/>
      <c r="L34" s="153"/>
      <c r="M34" s="153" t="str">
        <f t="shared" si="0"/>
        <v>Prioritise</v>
      </c>
      <c r="N34" s="298"/>
    </row>
    <row r="35" spans="1:14" ht="14.9" customHeight="1" x14ac:dyDescent="0.35">
      <c r="A35" s="307" t="s">
        <v>625</v>
      </c>
      <c r="B35" s="307" t="s">
        <v>647</v>
      </c>
      <c r="C35" s="96"/>
      <c r="D35" s="13" t="s">
        <v>648</v>
      </c>
      <c r="E35" s="290" t="s">
        <v>58</v>
      </c>
      <c r="F35" s="291"/>
      <c r="G35" s="140" t="s">
        <v>55</v>
      </c>
      <c r="H35" s="153"/>
      <c r="I35" s="220"/>
      <c r="J35" s="210"/>
      <c r="K35" s="153"/>
      <c r="L35" s="153"/>
      <c r="M35" s="153" t="str">
        <f t="shared" si="0"/>
        <v>Deprioritise</v>
      </c>
      <c r="N35" s="298"/>
    </row>
    <row r="36" spans="1:14" ht="14.9" customHeight="1" x14ac:dyDescent="0.35">
      <c r="A36" s="307" t="s">
        <v>625</v>
      </c>
      <c r="B36" s="307" t="s">
        <v>649</v>
      </c>
      <c r="C36" s="96"/>
      <c r="D36" s="13" t="s">
        <v>650</v>
      </c>
      <c r="E36" s="290" t="s">
        <v>58</v>
      </c>
      <c r="F36" s="291"/>
      <c r="G36" s="140" t="s">
        <v>55</v>
      </c>
      <c r="H36" s="153"/>
      <c r="I36" s="220"/>
      <c r="J36" s="210"/>
      <c r="K36" s="153"/>
      <c r="L36" s="153" t="s">
        <v>55</v>
      </c>
      <c r="M36" s="153" t="s">
        <v>379</v>
      </c>
      <c r="N36" s="298"/>
    </row>
    <row r="37" spans="1:14" ht="14.9" customHeight="1" x14ac:dyDescent="0.35">
      <c r="A37" s="307" t="s">
        <v>625</v>
      </c>
      <c r="B37" s="307" t="s">
        <v>651</v>
      </c>
      <c r="C37" s="96"/>
      <c r="D37" s="13" t="s">
        <v>652</v>
      </c>
      <c r="E37" s="290" t="s">
        <v>58</v>
      </c>
      <c r="F37" s="291"/>
      <c r="G37" s="140" t="s">
        <v>55</v>
      </c>
      <c r="H37" s="153" t="s">
        <v>55</v>
      </c>
      <c r="I37" s="220"/>
      <c r="J37" s="210"/>
      <c r="K37" s="153"/>
      <c r="L37" s="153"/>
      <c r="M37" s="153" t="str">
        <f t="shared" si="0"/>
        <v>Prioritise</v>
      </c>
      <c r="N37" s="298"/>
    </row>
    <row r="38" spans="1:14" ht="14.9" customHeight="1" x14ac:dyDescent="0.35">
      <c r="A38" s="307" t="s">
        <v>625</v>
      </c>
      <c r="B38" s="307" t="s">
        <v>653</v>
      </c>
      <c r="C38" s="96"/>
      <c r="D38" s="13" t="s">
        <v>654</v>
      </c>
      <c r="E38" s="290" t="s">
        <v>58</v>
      </c>
      <c r="F38" s="291"/>
      <c r="G38" s="140" t="s">
        <v>55</v>
      </c>
      <c r="H38" s="153"/>
      <c r="I38" s="220"/>
      <c r="J38" s="210"/>
      <c r="K38" s="153"/>
      <c r="L38" s="153"/>
      <c r="M38" s="153" t="str">
        <f t="shared" si="0"/>
        <v>Deprioritise</v>
      </c>
      <c r="N38" s="298"/>
    </row>
    <row r="39" spans="1:14" ht="14.9" customHeight="1" x14ac:dyDescent="0.35">
      <c r="A39" s="307" t="s">
        <v>625</v>
      </c>
      <c r="B39" s="307" t="s">
        <v>655</v>
      </c>
      <c r="C39" s="96"/>
      <c r="D39" s="13" t="s">
        <v>656</v>
      </c>
      <c r="E39" s="290" t="s">
        <v>58</v>
      </c>
      <c r="F39" s="291"/>
      <c r="G39" s="140" t="s">
        <v>55</v>
      </c>
      <c r="H39" s="153" t="s">
        <v>55</v>
      </c>
      <c r="I39" s="220"/>
      <c r="J39" s="210"/>
      <c r="K39" s="153" t="s">
        <v>55</v>
      </c>
      <c r="L39" s="153"/>
      <c r="M39" s="153" t="str">
        <f t="shared" si="0"/>
        <v>Prioritise</v>
      </c>
      <c r="N39" s="298"/>
    </row>
    <row r="40" spans="1:14" ht="14.9" customHeight="1" x14ac:dyDescent="0.35">
      <c r="A40" s="307" t="s">
        <v>625</v>
      </c>
      <c r="B40" s="307" t="s">
        <v>657</v>
      </c>
      <c r="C40" s="96"/>
      <c r="D40" s="13" t="s">
        <v>658</v>
      </c>
      <c r="E40" s="290" t="s">
        <v>58</v>
      </c>
      <c r="F40" s="291"/>
      <c r="G40" s="140" t="s">
        <v>55</v>
      </c>
      <c r="H40" s="153"/>
      <c r="I40" s="220"/>
      <c r="J40" s="210"/>
      <c r="K40" s="153"/>
      <c r="L40" s="153"/>
      <c r="M40" s="153" t="str">
        <f t="shared" si="0"/>
        <v>Deprioritise</v>
      </c>
      <c r="N40" s="298"/>
    </row>
    <row r="41" spans="1:14" ht="15" customHeight="1" thickBot="1" x14ac:dyDescent="0.4">
      <c r="A41" s="346" t="s">
        <v>625</v>
      </c>
      <c r="B41" s="346" t="s">
        <v>659</v>
      </c>
      <c r="C41" s="97"/>
      <c r="D41" s="90" t="s">
        <v>660</v>
      </c>
      <c r="E41" s="292" t="s">
        <v>58</v>
      </c>
      <c r="F41" s="293"/>
      <c r="G41" s="227" t="s">
        <v>55</v>
      </c>
      <c r="H41" s="157"/>
      <c r="I41" s="226"/>
      <c r="J41" s="211"/>
      <c r="K41" s="157"/>
      <c r="L41" s="157"/>
      <c r="M41" s="157" t="str">
        <f t="shared" si="0"/>
        <v>Deprioritise</v>
      </c>
      <c r="N41" s="298"/>
    </row>
    <row r="42" spans="1:14" s="26" customFormat="1" ht="14.9" customHeight="1" x14ac:dyDescent="0.35">
      <c r="A42" s="347" t="s">
        <v>661</v>
      </c>
      <c r="B42" s="347">
        <v>22</v>
      </c>
      <c r="C42" s="108" t="s">
        <v>191</v>
      </c>
      <c r="D42" s="102" t="s">
        <v>662</v>
      </c>
      <c r="E42" s="405" t="s">
        <v>370</v>
      </c>
      <c r="F42" s="406"/>
      <c r="G42" s="215"/>
      <c r="H42" s="155" t="s">
        <v>55</v>
      </c>
      <c r="I42" s="225"/>
      <c r="J42" s="209" t="s">
        <v>55</v>
      </c>
      <c r="K42" s="155"/>
      <c r="L42" s="155" t="s">
        <v>55</v>
      </c>
      <c r="M42" s="155" t="str">
        <f t="shared" si="0"/>
        <v>Prioritise</v>
      </c>
      <c r="N42" s="298"/>
    </row>
    <row r="43" spans="1:14" ht="14.9" customHeight="1" x14ac:dyDescent="0.35">
      <c r="A43" s="307" t="s">
        <v>661</v>
      </c>
      <c r="B43" s="307" t="s">
        <v>158</v>
      </c>
      <c r="C43" s="105"/>
      <c r="D43" s="13" t="s">
        <v>663</v>
      </c>
      <c r="E43" s="290" t="s">
        <v>58</v>
      </c>
      <c r="F43" s="291"/>
      <c r="G43" s="140"/>
      <c r="H43" s="153" t="s">
        <v>55</v>
      </c>
      <c r="I43" s="220"/>
      <c r="J43" s="210"/>
      <c r="K43" s="153"/>
      <c r="L43" s="153"/>
      <c r="M43" s="153" t="str">
        <f t="shared" si="0"/>
        <v>Prioritise</v>
      </c>
      <c r="N43" s="298"/>
    </row>
    <row r="44" spans="1:14" ht="14.9" customHeight="1" x14ac:dyDescent="0.35">
      <c r="A44" s="307" t="s">
        <v>661</v>
      </c>
      <c r="B44" s="307" t="s">
        <v>160</v>
      </c>
      <c r="C44" s="96"/>
      <c r="D44" s="13" t="s">
        <v>664</v>
      </c>
      <c r="E44" s="290" t="s">
        <v>58</v>
      </c>
      <c r="F44" s="291"/>
      <c r="G44" s="140"/>
      <c r="H44" s="153" t="s">
        <v>55</v>
      </c>
      <c r="I44" s="220"/>
      <c r="J44" s="210"/>
      <c r="K44" s="153"/>
      <c r="L44" s="153"/>
      <c r="M44" s="153" t="str">
        <f t="shared" si="0"/>
        <v>Prioritise</v>
      </c>
      <c r="N44" s="298"/>
    </row>
    <row r="45" spans="1:14" ht="14.9" customHeight="1" x14ac:dyDescent="0.35">
      <c r="A45" s="307" t="s">
        <v>661</v>
      </c>
      <c r="B45" s="307" t="s">
        <v>395</v>
      </c>
      <c r="C45" s="96"/>
      <c r="D45" s="13" t="s">
        <v>665</v>
      </c>
      <c r="E45" s="290" t="s">
        <v>58</v>
      </c>
      <c r="F45" s="291"/>
      <c r="G45" s="140"/>
      <c r="H45" s="153"/>
      <c r="I45" s="220"/>
      <c r="J45" s="210"/>
      <c r="K45" s="153"/>
      <c r="L45" s="153"/>
      <c r="M45" s="153" t="str">
        <f t="shared" si="0"/>
        <v>Deprioritise</v>
      </c>
      <c r="N45" s="298"/>
    </row>
    <row r="46" spans="1:14" ht="14.9" customHeight="1" x14ac:dyDescent="0.35">
      <c r="A46" s="307" t="s">
        <v>661</v>
      </c>
      <c r="B46" s="307" t="s">
        <v>397</v>
      </c>
      <c r="C46" s="96"/>
      <c r="D46" s="13" t="s">
        <v>666</v>
      </c>
      <c r="E46" s="290" t="s">
        <v>58</v>
      </c>
      <c r="F46" s="291"/>
      <c r="G46" s="140"/>
      <c r="H46" s="153" t="s">
        <v>55</v>
      </c>
      <c r="I46" s="220"/>
      <c r="J46" s="210" t="s">
        <v>55</v>
      </c>
      <c r="K46" s="153"/>
      <c r="L46" s="153"/>
      <c r="M46" s="153" t="str">
        <f t="shared" si="0"/>
        <v>Prioritise</v>
      </c>
      <c r="N46" s="298"/>
    </row>
    <row r="47" spans="1:14" ht="14.9" customHeight="1" x14ac:dyDescent="0.35">
      <c r="A47" s="307" t="s">
        <v>661</v>
      </c>
      <c r="B47" s="307" t="s">
        <v>667</v>
      </c>
      <c r="C47" s="96"/>
      <c r="D47" s="13" t="s">
        <v>668</v>
      </c>
      <c r="E47" s="290" t="s">
        <v>58</v>
      </c>
      <c r="F47" s="291"/>
      <c r="G47" s="140"/>
      <c r="H47" s="153" t="s">
        <v>55</v>
      </c>
      <c r="I47" s="220"/>
      <c r="J47" s="210"/>
      <c r="K47" s="153"/>
      <c r="L47" s="153"/>
      <c r="M47" s="153" t="str">
        <f t="shared" si="0"/>
        <v>Prioritise</v>
      </c>
      <c r="N47" s="298"/>
    </row>
    <row r="48" spans="1:14" ht="14.9" customHeight="1" x14ac:dyDescent="0.35">
      <c r="A48" s="307" t="s">
        <v>661</v>
      </c>
      <c r="B48" s="307" t="s">
        <v>669</v>
      </c>
      <c r="C48" s="79" t="s">
        <v>670</v>
      </c>
      <c r="D48" s="13" t="s">
        <v>671</v>
      </c>
      <c r="E48" s="290" t="s">
        <v>58</v>
      </c>
      <c r="F48" s="291"/>
      <c r="G48" s="140"/>
      <c r="H48" s="153" t="s">
        <v>55</v>
      </c>
      <c r="I48" s="220"/>
      <c r="J48" s="210" t="s">
        <v>55</v>
      </c>
      <c r="K48" s="153"/>
      <c r="L48" s="153"/>
      <c r="M48" s="153" t="str">
        <f t="shared" si="0"/>
        <v>Prioritise</v>
      </c>
      <c r="N48" s="298"/>
    </row>
    <row r="49" spans="1:14" ht="14.9" customHeight="1" x14ac:dyDescent="0.35">
      <c r="A49" s="307" t="s">
        <v>661</v>
      </c>
      <c r="B49" s="307" t="s">
        <v>377</v>
      </c>
      <c r="C49" s="96"/>
      <c r="D49" s="13" t="s">
        <v>672</v>
      </c>
      <c r="E49" s="290" t="s">
        <v>58</v>
      </c>
      <c r="F49" s="291"/>
      <c r="G49" s="140" t="s">
        <v>55</v>
      </c>
      <c r="H49" s="153"/>
      <c r="I49" s="220"/>
      <c r="J49" s="210" t="s">
        <v>55</v>
      </c>
      <c r="K49" s="153"/>
      <c r="L49" s="153"/>
      <c r="M49" s="153" t="str">
        <f t="shared" si="0"/>
        <v>Prioritise</v>
      </c>
      <c r="N49" s="298"/>
    </row>
    <row r="50" spans="1:14" ht="14.9" customHeight="1" x14ac:dyDescent="0.35">
      <c r="A50" s="307" t="s">
        <v>661</v>
      </c>
      <c r="B50" s="307" t="s">
        <v>673</v>
      </c>
      <c r="C50" s="96"/>
      <c r="D50" s="13" t="s">
        <v>674</v>
      </c>
      <c r="E50" s="290" t="s">
        <v>58</v>
      </c>
      <c r="F50" s="291"/>
      <c r="G50" s="140" t="s">
        <v>55</v>
      </c>
      <c r="H50" s="153"/>
      <c r="I50" s="220"/>
      <c r="J50" s="210" t="s">
        <v>55</v>
      </c>
      <c r="K50" s="153"/>
      <c r="L50" s="153"/>
      <c r="M50" s="153" t="str">
        <f t="shared" si="0"/>
        <v>Prioritise</v>
      </c>
      <c r="N50" s="298"/>
    </row>
    <row r="51" spans="1:14" ht="14.9" customHeight="1" x14ac:dyDescent="0.35">
      <c r="A51" s="307" t="s">
        <v>661</v>
      </c>
      <c r="B51" s="307" t="s">
        <v>675</v>
      </c>
      <c r="C51" s="96"/>
      <c r="D51" s="13" t="s">
        <v>676</v>
      </c>
      <c r="E51" s="290" t="s">
        <v>58</v>
      </c>
      <c r="F51" s="291"/>
      <c r="G51" s="140" t="s">
        <v>55</v>
      </c>
      <c r="H51" s="153"/>
      <c r="I51" s="220"/>
      <c r="J51" s="210" t="s">
        <v>55</v>
      </c>
      <c r="K51" s="153"/>
      <c r="L51" s="153"/>
      <c r="M51" s="153" t="str">
        <f t="shared" si="0"/>
        <v>Prioritise</v>
      </c>
      <c r="N51" s="298"/>
    </row>
    <row r="52" spans="1:14" ht="14.9" customHeight="1" x14ac:dyDescent="0.35">
      <c r="A52" s="307" t="s">
        <v>661</v>
      </c>
      <c r="B52" s="307" t="s">
        <v>677</v>
      </c>
      <c r="C52" s="96"/>
      <c r="D52" s="42" t="s">
        <v>678</v>
      </c>
      <c r="E52" s="290" t="s">
        <v>58</v>
      </c>
      <c r="F52" s="291"/>
      <c r="G52" s="140" t="s">
        <v>55</v>
      </c>
      <c r="H52" s="153"/>
      <c r="I52" s="220"/>
      <c r="J52" s="210" t="s">
        <v>55</v>
      </c>
      <c r="K52" s="153"/>
      <c r="L52" s="153"/>
      <c r="M52" s="153" t="str">
        <f t="shared" si="0"/>
        <v>Prioritise</v>
      </c>
      <c r="N52" s="298"/>
    </row>
    <row r="53" spans="1:14" ht="14.9" customHeight="1" x14ac:dyDescent="0.35">
      <c r="A53" s="307" t="s">
        <v>661</v>
      </c>
      <c r="B53" s="307" t="s">
        <v>258</v>
      </c>
      <c r="C53" s="96"/>
      <c r="D53" s="127" t="s">
        <v>679</v>
      </c>
      <c r="E53" s="290" t="s">
        <v>58</v>
      </c>
      <c r="F53" s="291"/>
      <c r="G53" s="140" t="s">
        <v>55</v>
      </c>
      <c r="H53" s="153" t="s">
        <v>55</v>
      </c>
      <c r="I53" s="220"/>
      <c r="J53" s="210"/>
      <c r="K53" s="153"/>
      <c r="L53" s="153"/>
      <c r="M53" s="153" t="str">
        <f t="shared" si="0"/>
        <v>Prioritise</v>
      </c>
      <c r="N53" s="298"/>
    </row>
    <row r="54" spans="1:14" ht="14.9" customHeight="1" x14ac:dyDescent="0.35">
      <c r="A54" s="307" t="s">
        <v>661</v>
      </c>
      <c r="B54" s="307" t="s">
        <v>680</v>
      </c>
      <c r="C54" s="96"/>
      <c r="D54" s="13" t="s">
        <v>681</v>
      </c>
      <c r="E54" s="290" t="s">
        <v>54</v>
      </c>
      <c r="F54" s="291"/>
      <c r="G54" s="140" t="s">
        <v>55</v>
      </c>
      <c r="H54" s="153"/>
      <c r="I54" s="220"/>
      <c r="J54" s="210"/>
      <c r="K54" s="153"/>
      <c r="L54" s="153"/>
      <c r="M54" s="153" t="str">
        <f t="shared" si="0"/>
        <v>Deprioritise</v>
      </c>
      <c r="N54" s="298"/>
    </row>
    <row r="55" spans="1:14" ht="14.9" customHeight="1" x14ac:dyDescent="0.35">
      <c r="A55" s="307" t="s">
        <v>661</v>
      </c>
      <c r="B55" s="307" t="s">
        <v>682</v>
      </c>
      <c r="C55" s="96"/>
      <c r="D55" s="13" t="s">
        <v>683</v>
      </c>
      <c r="E55" s="290" t="s">
        <v>54</v>
      </c>
      <c r="F55" s="291"/>
      <c r="G55" s="140" t="s">
        <v>55</v>
      </c>
      <c r="H55" s="153"/>
      <c r="I55" s="220"/>
      <c r="J55" s="210" t="s">
        <v>55</v>
      </c>
      <c r="K55" s="153"/>
      <c r="L55" s="153" t="s">
        <v>55</v>
      </c>
      <c r="M55" s="153" t="s">
        <v>229</v>
      </c>
      <c r="N55" s="298"/>
    </row>
    <row r="56" spans="1:14" ht="14.9" customHeight="1" x14ac:dyDescent="0.35">
      <c r="A56" s="307" t="s">
        <v>661</v>
      </c>
      <c r="B56" s="307" t="s">
        <v>684</v>
      </c>
      <c r="C56" s="96"/>
      <c r="D56" s="13" t="s">
        <v>685</v>
      </c>
      <c r="E56" s="290" t="s">
        <v>54</v>
      </c>
      <c r="F56" s="291"/>
      <c r="G56" s="140" t="s">
        <v>55</v>
      </c>
      <c r="H56" s="153"/>
      <c r="I56" s="220"/>
      <c r="J56" s="210"/>
      <c r="K56" s="153"/>
      <c r="L56" s="153"/>
      <c r="M56" s="153" t="str">
        <f t="shared" si="0"/>
        <v>Deprioritise</v>
      </c>
      <c r="N56" s="298"/>
    </row>
    <row r="57" spans="1:14" ht="14.9" customHeight="1" x14ac:dyDescent="0.35">
      <c r="A57" s="307" t="s">
        <v>661</v>
      </c>
      <c r="B57" s="307" t="s">
        <v>686</v>
      </c>
      <c r="C57" s="96"/>
      <c r="D57" s="13" t="s">
        <v>687</v>
      </c>
      <c r="E57" s="290" t="s">
        <v>54</v>
      </c>
      <c r="F57" s="291"/>
      <c r="G57" s="140" t="s">
        <v>55</v>
      </c>
      <c r="H57" s="153"/>
      <c r="I57" s="220"/>
      <c r="J57" s="210"/>
      <c r="K57" s="153"/>
      <c r="L57" s="153"/>
      <c r="M57" s="153" t="str">
        <f t="shared" si="0"/>
        <v>Deprioritise</v>
      </c>
      <c r="N57" s="298"/>
    </row>
    <row r="58" spans="1:14" ht="14.9" customHeight="1" x14ac:dyDescent="0.35">
      <c r="A58" s="307" t="s">
        <v>661</v>
      </c>
      <c r="B58" s="307" t="s">
        <v>688</v>
      </c>
      <c r="C58" s="96"/>
      <c r="D58" s="13" t="s">
        <v>689</v>
      </c>
      <c r="E58" s="290" t="s">
        <v>54</v>
      </c>
      <c r="F58" s="291"/>
      <c r="G58" s="140" t="s">
        <v>55</v>
      </c>
      <c r="H58" s="153"/>
      <c r="I58" s="220"/>
      <c r="J58" s="210"/>
      <c r="K58" s="153"/>
      <c r="L58" s="153"/>
      <c r="M58" s="153" t="str">
        <f t="shared" si="0"/>
        <v>Deprioritise</v>
      </c>
      <c r="N58" s="298"/>
    </row>
    <row r="59" spans="1:14" ht="14.9" customHeight="1" x14ac:dyDescent="0.35">
      <c r="A59" s="307" t="s">
        <v>661</v>
      </c>
      <c r="B59" s="307" t="s">
        <v>400</v>
      </c>
      <c r="C59" s="96"/>
      <c r="D59" s="13" t="s">
        <v>690</v>
      </c>
      <c r="E59" s="290" t="s">
        <v>54</v>
      </c>
      <c r="F59" s="291"/>
      <c r="G59" s="140"/>
      <c r="H59" s="153" t="s">
        <v>55</v>
      </c>
      <c r="I59" s="220"/>
      <c r="J59" s="210"/>
      <c r="K59" s="153"/>
      <c r="L59" s="153"/>
      <c r="M59" s="153" t="str">
        <f t="shared" si="0"/>
        <v>Prioritise</v>
      </c>
      <c r="N59" s="298"/>
    </row>
    <row r="60" spans="1:14" ht="14.9" customHeight="1" x14ac:dyDescent="0.35">
      <c r="A60" s="307" t="s">
        <v>661</v>
      </c>
      <c r="B60" s="307" t="s">
        <v>402</v>
      </c>
      <c r="C60" s="96"/>
      <c r="D60" s="13" t="s">
        <v>691</v>
      </c>
      <c r="E60" s="290" t="s">
        <v>54</v>
      </c>
      <c r="F60" s="291"/>
      <c r="G60" s="140"/>
      <c r="H60" s="153"/>
      <c r="I60" s="220" t="s">
        <v>137</v>
      </c>
      <c r="J60" s="210"/>
      <c r="K60" s="153"/>
      <c r="L60" s="153"/>
      <c r="M60" s="217" t="s">
        <v>229</v>
      </c>
      <c r="N60" s="298"/>
    </row>
    <row r="61" spans="1:14" ht="14.9" customHeight="1" x14ac:dyDescent="0.35">
      <c r="A61" s="307" t="s">
        <v>661</v>
      </c>
      <c r="B61" s="307" t="s">
        <v>692</v>
      </c>
      <c r="C61" s="96"/>
      <c r="D61" s="13" t="s">
        <v>693</v>
      </c>
      <c r="E61" s="290" t="s">
        <v>54</v>
      </c>
      <c r="F61" s="291"/>
      <c r="G61" s="140"/>
      <c r="H61" s="153"/>
      <c r="I61" s="220" t="s">
        <v>137</v>
      </c>
      <c r="J61" s="210"/>
      <c r="K61" s="153"/>
      <c r="L61" s="153"/>
      <c r="M61" s="217" t="s">
        <v>229</v>
      </c>
      <c r="N61" s="298"/>
    </row>
    <row r="62" spans="1:14" ht="14.9" customHeight="1" x14ac:dyDescent="0.35">
      <c r="A62" s="346" t="s">
        <v>661</v>
      </c>
      <c r="B62" s="346" t="s">
        <v>694</v>
      </c>
      <c r="C62" s="97"/>
      <c r="D62" s="90" t="s">
        <v>695</v>
      </c>
      <c r="E62" s="292" t="s">
        <v>54</v>
      </c>
      <c r="F62" s="293"/>
      <c r="G62" s="227"/>
      <c r="H62" s="157"/>
      <c r="I62" s="226" t="s">
        <v>137</v>
      </c>
      <c r="J62" s="211"/>
      <c r="K62" s="157"/>
      <c r="L62" s="157"/>
      <c r="M62" s="217" t="s">
        <v>229</v>
      </c>
      <c r="N62" s="298"/>
    </row>
    <row r="63" spans="1:14" ht="15" customHeight="1" thickBot="1" x14ac:dyDescent="0.4">
      <c r="A63" s="340"/>
      <c r="B63" s="341">
        <v>62</v>
      </c>
      <c r="C63" s="53"/>
      <c r="D63" s="54" t="s">
        <v>380</v>
      </c>
      <c r="E63" s="403"/>
      <c r="F63" s="285"/>
      <c r="G63" s="283"/>
      <c r="H63" s="193"/>
      <c r="I63" s="284"/>
      <c r="J63" s="212"/>
      <c r="K63" s="193"/>
      <c r="L63" s="193" t="s">
        <v>55</v>
      </c>
      <c r="M63" s="193" t="s">
        <v>316</v>
      </c>
      <c r="N63" s="298"/>
    </row>
    <row r="64" spans="1:14" ht="14.9" customHeight="1" x14ac:dyDescent="0.35">
      <c r="A64" s="332" t="s">
        <v>696</v>
      </c>
      <c r="B64" s="332">
        <v>27</v>
      </c>
      <c r="C64" s="83"/>
      <c r="D64" s="47" t="s">
        <v>697</v>
      </c>
      <c r="E64" s="372" t="s">
        <v>383</v>
      </c>
      <c r="F64" s="146"/>
      <c r="G64" s="215"/>
      <c r="H64" s="155" t="s">
        <v>55</v>
      </c>
      <c r="I64" s="225"/>
      <c r="J64" s="209" t="s">
        <v>55</v>
      </c>
      <c r="K64" s="155"/>
      <c r="L64" s="155" t="s">
        <v>55</v>
      </c>
      <c r="M64" s="155" t="str">
        <f t="shared" si="0"/>
        <v>Prioritise</v>
      </c>
      <c r="N64" s="298"/>
    </row>
    <row r="65" spans="1:14" ht="14.9" customHeight="1" x14ac:dyDescent="0.35">
      <c r="A65" s="307" t="s">
        <v>696</v>
      </c>
      <c r="B65" s="307" t="s">
        <v>412</v>
      </c>
      <c r="C65" s="72" t="s">
        <v>344</v>
      </c>
      <c r="D65" s="13" t="s">
        <v>698</v>
      </c>
      <c r="E65" s="290" t="s">
        <v>58</v>
      </c>
      <c r="F65" s="291"/>
      <c r="G65" s="140" t="s">
        <v>55</v>
      </c>
      <c r="H65" s="153" t="s">
        <v>55</v>
      </c>
      <c r="I65" s="220"/>
      <c r="J65" s="210" t="s">
        <v>55</v>
      </c>
      <c r="K65" s="153"/>
      <c r="L65" s="153"/>
      <c r="M65" s="153" t="str">
        <f t="shared" si="0"/>
        <v>Prioritise</v>
      </c>
      <c r="N65" s="298"/>
    </row>
    <row r="66" spans="1:14" ht="14.9" customHeight="1" x14ac:dyDescent="0.35">
      <c r="A66" s="307" t="s">
        <v>696</v>
      </c>
      <c r="B66" s="307" t="s">
        <v>420</v>
      </c>
      <c r="C66" s="96"/>
      <c r="D66" s="13" t="s">
        <v>699</v>
      </c>
      <c r="E66" s="290" t="s">
        <v>54</v>
      </c>
      <c r="F66" s="291"/>
      <c r="G66" s="140"/>
      <c r="H66" s="153" t="s">
        <v>55</v>
      </c>
      <c r="I66" s="220"/>
      <c r="J66" s="210"/>
      <c r="K66" s="153"/>
      <c r="L66" s="153"/>
      <c r="M66" s="153" t="str">
        <f t="shared" si="0"/>
        <v>Prioritise</v>
      </c>
      <c r="N66" s="298"/>
    </row>
    <row r="67" spans="1:14" ht="14.9" customHeight="1" x14ac:dyDescent="0.35">
      <c r="A67" s="307" t="s">
        <v>696</v>
      </c>
      <c r="B67" s="307" t="s">
        <v>700</v>
      </c>
      <c r="C67" s="96"/>
      <c r="D67" s="13" t="s">
        <v>701</v>
      </c>
      <c r="E67" s="290" t="s">
        <v>58</v>
      </c>
      <c r="F67" s="291" t="s">
        <v>59</v>
      </c>
      <c r="G67" s="140"/>
      <c r="H67" s="153" t="s">
        <v>55</v>
      </c>
      <c r="I67" s="220"/>
      <c r="J67" s="210"/>
      <c r="K67" s="153"/>
      <c r="L67" s="153"/>
      <c r="M67" s="153" t="str">
        <f t="shared" ref="M67:M122" si="1">IF(COUNTBLANK(H67:L67)=5,"Deprioritise","Prioritise")</f>
        <v>Prioritise</v>
      </c>
      <c r="N67" s="298"/>
    </row>
    <row r="68" spans="1:14" ht="14.9" customHeight="1" x14ac:dyDescent="0.35">
      <c r="A68" s="307" t="s">
        <v>696</v>
      </c>
      <c r="B68" s="307" t="s">
        <v>702</v>
      </c>
      <c r="C68" s="79" t="s">
        <v>288</v>
      </c>
      <c r="D68" s="13" t="s">
        <v>703</v>
      </c>
      <c r="E68" s="290" t="s">
        <v>214</v>
      </c>
      <c r="F68" s="291" t="s">
        <v>59</v>
      </c>
      <c r="G68" s="140"/>
      <c r="H68" s="153"/>
      <c r="I68" s="220"/>
      <c r="J68" s="210"/>
      <c r="K68" s="153"/>
      <c r="L68" s="153"/>
      <c r="M68" s="153" t="str">
        <f t="shared" si="1"/>
        <v>Deprioritise</v>
      </c>
      <c r="N68" s="298"/>
    </row>
    <row r="69" spans="1:14" ht="14.9" customHeight="1" x14ac:dyDescent="0.35">
      <c r="A69" s="307" t="s">
        <v>696</v>
      </c>
      <c r="B69" s="307" t="s">
        <v>704</v>
      </c>
      <c r="C69" s="96"/>
      <c r="D69" s="13" t="s">
        <v>705</v>
      </c>
      <c r="E69" s="307" t="s">
        <v>58</v>
      </c>
      <c r="F69" s="296" t="s">
        <v>59</v>
      </c>
      <c r="G69" s="222" t="s">
        <v>55</v>
      </c>
      <c r="H69" s="222"/>
      <c r="I69" s="222"/>
      <c r="J69" s="222" t="s">
        <v>55</v>
      </c>
      <c r="K69" s="222"/>
      <c r="L69" s="222"/>
      <c r="M69" s="222" t="str">
        <f t="shared" si="1"/>
        <v>Prioritise</v>
      </c>
      <c r="N69" s="298"/>
    </row>
    <row r="70" spans="1:14" ht="14.9" customHeight="1" x14ac:dyDescent="0.35">
      <c r="A70" s="307" t="s">
        <v>696</v>
      </c>
      <c r="B70" s="307" t="s">
        <v>706</v>
      </c>
      <c r="C70" s="96"/>
      <c r="D70" s="13" t="s">
        <v>707</v>
      </c>
      <c r="E70" s="307" t="s">
        <v>58</v>
      </c>
      <c r="F70" s="296" t="s">
        <v>59</v>
      </c>
      <c r="G70" s="222" t="s">
        <v>55</v>
      </c>
      <c r="H70" s="222"/>
      <c r="I70" s="222"/>
      <c r="J70" s="222" t="s">
        <v>55</v>
      </c>
      <c r="K70" s="222"/>
      <c r="L70" s="222"/>
      <c r="M70" s="222" t="str">
        <f t="shared" si="1"/>
        <v>Prioritise</v>
      </c>
      <c r="N70" s="298"/>
    </row>
    <row r="71" spans="1:14" ht="14.9" customHeight="1" x14ac:dyDescent="0.35">
      <c r="A71" s="307" t="s">
        <v>696</v>
      </c>
      <c r="B71" s="307" t="s">
        <v>708</v>
      </c>
      <c r="C71" s="96"/>
      <c r="D71" s="13" t="s">
        <v>709</v>
      </c>
      <c r="E71" s="307" t="s">
        <v>58</v>
      </c>
      <c r="F71" s="296" t="s">
        <v>59</v>
      </c>
      <c r="G71" s="222" t="s">
        <v>55</v>
      </c>
      <c r="H71" s="222"/>
      <c r="I71" s="222"/>
      <c r="J71" s="222" t="s">
        <v>55</v>
      </c>
      <c r="K71" s="222"/>
      <c r="L71" s="222"/>
      <c r="M71" s="222" t="str">
        <f t="shared" si="1"/>
        <v>Prioritise</v>
      </c>
      <c r="N71" s="298"/>
    </row>
    <row r="72" spans="1:14" ht="14.9" customHeight="1" x14ac:dyDescent="0.35">
      <c r="A72" s="307" t="s">
        <v>696</v>
      </c>
      <c r="B72" s="307" t="s">
        <v>710</v>
      </c>
      <c r="C72" s="96"/>
      <c r="D72" s="13" t="s">
        <v>711</v>
      </c>
      <c r="E72" s="290" t="s">
        <v>58</v>
      </c>
      <c r="F72" s="291" t="s">
        <v>59</v>
      </c>
      <c r="G72" s="140"/>
      <c r="H72" s="153" t="s">
        <v>55</v>
      </c>
      <c r="I72" s="220"/>
      <c r="J72" s="210"/>
      <c r="K72" s="153"/>
      <c r="L72" s="153"/>
      <c r="M72" s="153" t="str">
        <f t="shared" si="1"/>
        <v>Prioritise</v>
      </c>
      <c r="N72" s="298"/>
    </row>
    <row r="73" spans="1:14" ht="14.5" x14ac:dyDescent="0.35">
      <c r="A73" s="307" t="s">
        <v>696</v>
      </c>
      <c r="B73" s="307" t="s">
        <v>549</v>
      </c>
      <c r="C73" s="72" t="s">
        <v>712</v>
      </c>
      <c r="D73" s="13" t="s">
        <v>713</v>
      </c>
      <c r="E73" s="307" t="s">
        <v>58</v>
      </c>
      <c r="F73" s="296"/>
      <c r="G73" s="140"/>
      <c r="H73" s="153" t="s">
        <v>55</v>
      </c>
      <c r="I73" s="220"/>
      <c r="J73" s="210"/>
      <c r="K73" s="153"/>
      <c r="L73" s="153"/>
      <c r="M73" s="153" t="str">
        <f t="shared" si="1"/>
        <v>Prioritise</v>
      </c>
      <c r="N73" s="298"/>
    </row>
    <row r="74" spans="1:14" ht="14.9" customHeight="1" x14ac:dyDescent="0.35">
      <c r="A74" s="307" t="s">
        <v>696</v>
      </c>
      <c r="B74" s="307" t="s">
        <v>714</v>
      </c>
      <c r="C74" s="96"/>
      <c r="D74" s="13" t="s">
        <v>715</v>
      </c>
      <c r="E74" s="290" t="s">
        <v>58</v>
      </c>
      <c r="F74" s="291"/>
      <c r="G74" s="140" t="s">
        <v>55</v>
      </c>
      <c r="H74" s="153" t="s">
        <v>55</v>
      </c>
      <c r="I74" s="220"/>
      <c r="J74" s="210" t="s">
        <v>55</v>
      </c>
      <c r="K74" s="153"/>
      <c r="L74" s="153"/>
      <c r="M74" s="153" t="str">
        <f t="shared" si="1"/>
        <v>Prioritise</v>
      </c>
      <c r="N74" s="298"/>
    </row>
    <row r="75" spans="1:14" ht="14.9" customHeight="1" x14ac:dyDescent="0.35">
      <c r="A75" s="307" t="s">
        <v>696</v>
      </c>
      <c r="B75" s="307" t="s">
        <v>716</v>
      </c>
      <c r="C75" s="96"/>
      <c r="D75" s="13" t="s">
        <v>717</v>
      </c>
      <c r="E75" s="290" t="s">
        <v>58</v>
      </c>
      <c r="F75" s="291" t="s">
        <v>59</v>
      </c>
      <c r="G75" s="140" t="s">
        <v>55</v>
      </c>
      <c r="H75" s="153"/>
      <c r="I75" s="220"/>
      <c r="J75" s="210" t="s">
        <v>55</v>
      </c>
      <c r="K75" s="153"/>
      <c r="L75" s="153"/>
      <c r="M75" s="153" t="str">
        <f t="shared" si="1"/>
        <v>Prioritise</v>
      </c>
      <c r="N75" s="298"/>
    </row>
    <row r="76" spans="1:14" ht="14.9" customHeight="1" x14ac:dyDescent="0.35">
      <c r="A76" s="307" t="s">
        <v>696</v>
      </c>
      <c r="B76" s="307" t="s">
        <v>718</v>
      </c>
      <c r="C76" s="96"/>
      <c r="D76" s="13" t="s">
        <v>719</v>
      </c>
      <c r="E76" s="290" t="s">
        <v>58</v>
      </c>
      <c r="F76" s="291"/>
      <c r="G76" s="140" t="s">
        <v>55</v>
      </c>
      <c r="H76" s="153"/>
      <c r="I76" s="220"/>
      <c r="J76" s="210" t="s">
        <v>55</v>
      </c>
      <c r="K76" s="153"/>
      <c r="L76" s="153"/>
      <c r="M76" s="153" t="str">
        <f t="shared" si="1"/>
        <v>Prioritise</v>
      </c>
      <c r="N76" s="298"/>
    </row>
    <row r="77" spans="1:14" ht="14.9" customHeight="1" x14ac:dyDescent="0.35">
      <c r="A77" s="307" t="s">
        <v>696</v>
      </c>
      <c r="B77" s="307" t="s">
        <v>720</v>
      </c>
      <c r="C77" s="96"/>
      <c r="D77" s="13" t="s">
        <v>721</v>
      </c>
      <c r="E77" s="290" t="s">
        <v>58</v>
      </c>
      <c r="F77" s="291"/>
      <c r="G77" s="140" t="s">
        <v>55</v>
      </c>
      <c r="H77" s="153"/>
      <c r="I77" s="220"/>
      <c r="J77" s="210" t="s">
        <v>55</v>
      </c>
      <c r="K77" s="153"/>
      <c r="L77" s="153"/>
      <c r="M77" s="153" t="str">
        <f t="shared" si="1"/>
        <v>Prioritise</v>
      </c>
      <c r="N77" s="298"/>
    </row>
    <row r="78" spans="1:14" ht="14.9" customHeight="1" x14ac:dyDescent="0.35">
      <c r="A78" s="307" t="s">
        <v>696</v>
      </c>
      <c r="B78" s="307" t="s">
        <v>722</v>
      </c>
      <c r="C78" s="96"/>
      <c r="D78" s="13" t="s">
        <v>723</v>
      </c>
      <c r="E78" s="290" t="s">
        <v>54</v>
      </c>
      <c r="F78" s="291"/>
      <c r="G78" s="140" t="s">
        <v>55</v>
      </c>
      <c r="H78" s="153" t="s">
        <v>55</v>
      </c>
      <c r="I78" s="220"/>
      <c r="J78" s="210" t="s">
        <v>55</v>
      </c>
      <c r="K78" s="153"/>
      <c r="L78" s="153"/>
      <c r="M78" s="153" t="str">
        <f t="shared" si="1"/>
        <v>Prioritise</v>
      </c>
      <c r="N78" s="298"/>
    </row>
    <row r="79" spans="1:14" ht="14.9" customHeight="1" x14ac:dyDescent="0.35">
      <c r="A79" s="307" t="s">
        <v>696</v>
      </c>
      <c r="B79" s="307" t="s">
        <v>722</v>
      </c>
      <c r="C79" s="96"/>
      <c r="D79" s="13" t="s">
        <v>724</v>
      </c>
      <c r="E79" s="290" t="s">
        <v>54</v>
      </c>
      <c r="F79" s="291"/>
      <c r="G79" s="140" t="s">
        <v>55</v>
      </c>
      <c r="H79" s="153"/>
      <c r="I79" s="220"/>
      <c r="J79" s="210" t="s">
        <v>55</v>
      </c>
      <c r="K79" s="153"/>
      <c r="L79" s="153"/>
      <c r="M79" s="153" t="str">
        <f t="shared" si="1"/>
        <v>Prioritise</v>
      </c>
      <c r="N79" s="298"/>
    </row>
    <row r="80" spans="1:14" ht="14.9" customHeight="1" x14ac:dyDescent="0.35">
      <c r="A80" s="346" t="s">
        <v>696</v>
      </c>
      <c r="B80" s="346" t="s">
        <v>725</v>
      </c>
      <c r="C80" s="97"/>
      <c r="D80" s="90" t="s">
        <v>726</v>
      </c>
      <c r="E80" s="292" t="s">
        <v>58</v>
      </c>
      <c r="F80" s="293"/>
      <c r="G80" s="227" t="s">
        <v>55</v>
      </c>
      <c r="H80" s="157" t="s">
        <v>55</v>
      </c>
      <c r="I80" s="226"/>
      <c r="J80" s="211" t="s">
        <v>55</v>
      </c>
      <c r="K80" s="157"/>
      <c r="L80" s="157"/>
      <c r="M80" s="157" t="str">
        <f t="shared" si="1"/>
        <v>Prioritise</v>
      </c>
      <c r="N80" s="298"/>
    </row>
    <row r="81" spans="1:14" ht="15" customHeight="1" thickBot="1" x14ac:dyDescent="0.4">
      <c r="A81" s="340"/>
      <c r="B81" s="341">
        <v>62</v>
      </c>
      <c r="C81" s="53"/>
      <c r="D81" s="54" t="s">
        <v>389</v>
      </c>
      <c r="E81" s="297"/>
      <c r="F81" s="149"/>
      <c r="G81" s="306"/>
      <c r="H81" s="305"/>
      <c r="I81" s="416"/>
      <c r="J81" s="195"/>
      <c r="K81" s="305"/>
      <c r="L81" s="305"/>
      <c r="M81" s="305" t="str">
        <f t="shared" si="1"/>
        <v>Deprioritise</v>
      </c>
      <c r="N81" s="298"/>
    </row>
    <row r="82" spans="1:14" ht="14.9" customHeight="1" x14ac:dyDescent="0.35">
      <c r="A82" s="332" t="s">
        <v>727</v>
      </c>
      <c r="B82" s="332">
        <v>31</v>
      </c>
      <c r="C82" s="108" t="s">
        <v>728</v>
      </c>
      <c r="D82" s="47" t="s">
        <v>391</v>
      </c>
      <c r="E82" s="372" t="s">
        <v>392</v>
      </c>
      <c r="F82" s="146"/>
      <c r="G82" s="215"/>
      <c r="H82" s="155" t="s">
        <v>55</v>
      </c>
      <c r="I82" s="225"/>
      <c r="J82" s="209" t="s">
        <v>55</v>
      </c>
      <c r="K82" s="155" t="s">
        <v>55</v>
      </c>
      <c r="L82" s="155"/>
      <c r="M82" s="155" t="str">
        <f t="shared" si="1"/>
        <v>Prioritise</v>
      </c>
      <c r="N82" s="298"/>
    </row>
    <row r="83" spans="1:14" ht="14.9" customHeight="1" x14ac:dyDescent="0.35">
      <c r="A83" s="307" t="s">
        <v>727</v>
      </c>
      <c r="B83" s="307" t="s">
        <v>729</v>
      </c>
      <c r="C83" s="96"/>
      <c r="D83" s="13" t="s">
        <v>730</v>
      </c>
      <c r="E83" s="290" t="s">
        <v>54</v>
      </c>
      <c r="F83" s="291"/>
      <c r="G83" s="140"/>
      <c r="H83" s="153"/>
      <c r="I83" s="220"/>
      <c r="J83" s="210" t="s">
        <v>55</v>
      </c>
      <c r="K83" s="153"/>
      <c r="L83" s="153"/>
      <c r="M83" s="153" t="str">
        <f t="shared" si="1"/>
        <v>Prioritise</v>
      </c>
      <c r="N83" s="298"/>
    </row>
    <row r="84" spans="1:14" ht="14.9" customHeight="1" x14ac:dyDescent="0.35">
      <c r="A84" s="307" t="s">
        <v>727</v>
      </c>
      <c r="B84" s="307" t="s">
        <v>731</v>
      </c>
      <c r="C84" s="96"/>
      <c r="D84" s="13" t="s">
        <v>732</v>
      </c>
      <c r="E84" s="290" t="s">
        <v>58</v>
      </c>
      <c r="F84" s="291" t="s">
        <v>59</v>
      </c>
      <c r="G84" s="140"/>
      <c r="H84" s="153"/>
      <c r="I84" s="220"/>
      <c r="J84" s="210" t="s">
        <v>55</v>
      </c>
      <c r="K84" s="153"/>
      <c r="L84" s="153"/>
      <c r="M84" s="153" t="str">
        <f t="shared" si="1"/>
        <v>Prioritise</v>
      </c>
      <c r="N84" s="298"/>
    </row>
    <row r="85" spans="1:14" ht="14.9" customHeight="1" x14ac:dyDescent="0.35">
      <c r="A85" s="307" t="s">
        <v>727</v>
      </c>
      <c r="B85" s="307" t="s">
        <v>733</v>
      </c>
      <c r="C85" s="96"/>
      <c r="D85" s="13" t="s">
        <v>734</v>
      </c>
      <c r="E85" s="290" t="s">
        <v>58</v>
      </c>
      <c r="F85" s="291" t="s">
        <v>59</v>
      </c>
      <c r="G85" s="140"/>
      <c r="H85" s="153"/>
      <c r="I85" s="220"/>
      <c r="J85" s="210" t="s">
        <v>55</v>
      </c>
      <c r="K85" s="153"/>
      <c r="L85" s="153"/>
      <c r="M85" s="153" t="str">
        <f t="shared" si="1"/>
        <v>Prioritise</v>
      </c>
      <c r="N85" s="298"/>
    </row>
    <row r="86" spans="1:14" ht="14.9" customHeight="1" x14ac:dyDescent="0.35">
      <c r="A86" s="307" t="s">
        <v>727</v>
      </c>
      <c r="B86" s="307" t="s">
        <v>735</v>
      </c>
      <c r="C86" s="96"/>
      <c r="D86" s="13" t="s">
        <v>736</v>
      </c>
      <c r="E86" s="290" t="s">
        <v>58</v>
      </c>
      <c r="F86" s="291" t="s">
        <v>59</v>
      </c>
      <c r="G86" s="140"/>
      <c r="H86" s="153"/>
      <c r="I86" s="220"/>
      <c r="J86" s="210" t="s">
        <v>55</v>
      </c>
      <c r="K86" s="153"/>
      <c r="L86" s="153"/>
      <c r="M86" s="153" t="str">
        <f t="shared" si="1"/>
        <v>Prioritise</v>
      </c>
      <c r="N86" s="298"/>
    </row>
    <row r="87" spans="1:14" ht="14.9" customHeight="1" x14ac:dyDescent="0.35">
      <c r="A87" s="307" t="s">
        <v>727</v>
      </c>
      <c r="B87" s="307" t="s">
        <v>737</v>
      </c>
      <c r="C87" s="105"/>
      <c r="D87" s="13" t="s">
        <v>738</v>
      </c>
      <c r="E87" s="290" t="s">
        <v>54</v>
      </c>
      <c r="F87" s="291"/>
      <c r="G87" s="140"/>
      <c r="H87" s="153" t="s">
        <v>55</v>
      </c>
      <c r="I87" s="220"/>
      <c r="J87" s="210" t="s">
        <v>55</v>
      </c>
      <c r="K87" s="153"/>
      <c r="L87" s="153"/>
      <c r="M87" s="153" t="str">
        <f t="shared" si="1"/>
        <v>Prioritise</v>
      </c>
      <c r="N87" s="298"/>
    </row>
    <row r="88" spans="1:14" ht="14.9" customHeight="1" x14ac:dyDescent="0.35">
      <c r="A88" s="307" t="s">
        <v>727</v>
      </c>
      <c r="B88" s="307" t="s">
        <v>739</v>
      </c>
      <c r="C88" s="96"/>
      <c r="D88" s="13" t="s">
        <v>740</v>
      </c>
      <c r="E88" s="290" t="s">
        <v>58</v>
      </c>
      <c r="F88" s="291"/>
      <c r="G88" s="140"/>
      <c r="H88" s="153"/>
      <c r="I88" s="220"/>
      <c r="J88" s="210"/>
      <c r="K88" s="153"/>
      <c r="L88" s="153"/>
      <c r="M88" s="153" t="str">
        <f t="shared" si="1"/>
        <v>Deprioritise</v>
      </c>
      <c r="N88" s="298"/>
    </row>
    <row r="89" spans="1:14" ht="14.9" customHeight="1" x14ac:dyDescent="0.35">
      <c r="A89" s="307" t="s">
        <v>727</v>
      </c>
      <c r="B89" s="307" t="s">
        <v>741</v>
      </c>
      <c r="C89" s="96"/>
      <c r="D89" s="13" t="s">
        <v>742</v>
      </c>
      <c r="E89" s="290" t="s">
        <v>58</v>
      </c>
      <c r="F89" s="291" t="s">
        <v>59</v>
      </c>
      <c r="G89" s="140"/>
      <c r="H89" s="153"/>
      <c r="I89" s="220"/>
      <c r="J89" s="210"/>
      <c r="K89" s="153"/>
      <c r="L89" s="153"/>
      <c r="M89" s="153" t="str">
        <f t="shared" si="1"/>
        <v>Deprioritise</v>
      </c>
      <c r="N89" s="298"/>
    </row>
    <row r="90" spans="1:14" ht="14.9" customHeight="1" x14ac:dyDescent="0.35">
      <c r="A90" s="307" t="s">
        <v>727</v>
      </c>
      <c r="B90" s="307" t="s">
        <v>743</v>
      </c>
      <c r="C90" s="96"/>
      <c r="D90" s="13" t="s">
        <v>744</v>
      </c>
      <c r="E90" s="290" t="s">
        <v>54</v>
      </c>
      <c r="F90" s="291"/>
      <c r="G90" s="140"/>
      <c r="H90" s="153"/>
      <c r="I90" s="220"/>
      <c r="J90" s="210"/>
      <c r="K90" s="153"/>
      <c r="L90" s="153"/>
      <c r="M90" s="153" t="str">
        <f t="shared" si="1"/>
        <v>Deprioritise</v>
      </c>
      <c r="N90" s="298"/>
    </row>
    <row r="91" spans="1:14" ht="14.5" x14ac:dyDescent="0.35">
      <c r="A91" s="307" t="s">
        <v>727</v>
      </c>
      <c r="B91" s="307" t="s">
        <v>745</v>
      </c>
      <c r="C91" s="96"/>
      <c r="D91" s="13" t="s">
        <v>746</v>
      </c>
      <c r="E91" s="290" t="s">
        <v>54</v>
      </c>
      <c r="F91" s="291"/>
      <c r="G91" s="140"/>
      <c r="H91" s="153"/>
      <c r="I91" s="220"/>
      <c r="J91" s="210"/>
      <c r="K91" s="153"/>
      <c r="L91" s="153"/>
      <c r="M91" s="153" t="str">
        <f t="shared" si="1"/>
        <v>Deprioritise</v>
      </c>
      <c r="N91" s="298"/>
    </row>
    <row r="92" spans="1:14" ht="14.9" customHeight="1" x14ac:dyDescent="0.35">
      <c r="A92" s="346" t="s">
        <v>727</v>
      </c>
      <c r="B92" s="346" t="s">
        <v>532</v>
      </c>
      <c r="C92" s="97"/>
      <c r="D92" s="139" t="s">
        <v>747</v>
      </c>
      <c r="E92" s="292" t="s">
        <v>54</v>
      </c>
      <c r="F92" s="293"/>
      <c r="G92" s="227" t="s">
        <v>55</v>
      </c>
      <c r="H92" s="157"/>
      <c r="I92" s="226"/>
      <c r="J92" s="211"/>
      <c r="K92" s="157"/>
      <c r="L92" s="157"/>
      <c r="M92" s="157" t="str">
        <f t="shared" si="1"/>
        <v>Deprioritise</v>
      </c>
      <c r="N92" s="298"/>
    </row>
    <row r="93" spans="1:14" ht="15" customHeight="1" thickBot="1" x14ac:dyDescent="0.4">
      <c r="A93" s="297"/>
      <c r="B93" s="351">
        <v>81</v>
      </c>
      <c r="C93" s="46"/>
      <c r="D93" s="54" t="s">
        <v>410</v>
      </c>
      <c r="E93" s="403"/>
      <c r="F93" s="285"/>
      <c r="G93" s="283"/>
      <c r="H93" s="193"/>
      <c r="I93" s="284"/>
      <c r="J93" s="212"/>
      <c r="K93" s="193"/>
      <c r="L93" s="193"/>
      <c r="M93" s="193" t="str">
        <f t="shared" si="1"/>
        <v>Deprioritise</v>
      </c>
      <c r="N93" s="298"/>
    </row>
    <row r="94" spans="1:14" ht="14.9" customHeight="1" x14ac:dyDescent="0.35">
      <c r="A94" s="344" t="s">
        <v>748</v>
      </c>
      <c r="B94" s="344">
        <v>35</v>
      </c>
      <c r="C94" s="94"/>
      <c r="D94" s="47" t="s">
        <v>749</v>
      </c>
      <c r="E94" s="269" t="s">
        <v>95</v>
      </c>
      <c r="F94" s="289" t="s">
        <v>59</v>
      </c>
      <c r="G94" s="215"/>
      <c r="H94" s="155" t="s">
        <v>55</v>
      </c>
      <c r="I94" s="225"/>
      <c r="J94" s="209"/>
      <c r="K94" s="155"/>
      <c r="L94" s="155"/>
      <c r="M94" s="155" t="str">
        <f t="shared" si="1"/>
        <v>Prioritise</v>
      </c>
      <c r="N94" s="298"/>
    </row>
    <row r="95" spans="1:14" ht="14.9" customHeight="1" x14ac:dyDescent="0.35">
      <c r="A95" s="307" t="s">
        <v>748</v>
      </c>
      <c r="B95" s="307">
        <v>35</v>
      </c>
      <c r="C95" s="96"/>
      <c r="D95" s="13" t="s">
        <v>750</v>
      </c>
      <c r="E95" s="290" t="s">
        <v>751</v>
      </c>
      <c r="F95" s="291" t="s">
        <v>59</v>
      </c>
      <c r="G95" s="140"/>
      <c r="H95" s="153" t="s">
        <v>55</v>
      </c>
      <c r="I95" s="220"/>
      <c r="J95" s="210"/>
      <c r="K95" s="153"/>
      <c r="L95" s="153"/>
      <c r="M95" s="153" t="str">
        <f t="shared" si="1"/>
        <v>Prioritise</v>
      </c>
      <c r="N95" s="298"/>
    </row>
    <row r="96" spans="1:14" ht="14.9" customHeight="1" x14ac:dyDescent="0.35">
      <c r="A96" s="307" t="s">
        <v>748</v>
      </c>
      <c r="B96" s="307">
        <v>36</v>
      </c>
      <c r="C96" s="96"/>
      <c r="D96" s="13" t="s">
        <v>752</v>
      </c>
      <c r="E96" s="290" t="s">
        <v>58</v>
      </c>
      <c r="F96" s="291" t="s">
        <v>59</v>
      </c>
      <c r="G96" s="140" t="s">
        <v>55</v>
      </c>
      <c r="H96" s="153"/>
      <c r="I96" s="220"/>
      <c r="J96" s="210"/>
      <c r="K96" s="153"/>
      <c r="L96" s="153"/>
      <c r="M96" s="153" t="str">
        <f t="shared" si="1"/>
        <v>Deprioritise</v>
      </c>
      <c r="N96" s="298"/>
    </row>
    <row r="97" spans="1:14" ht="14.9" customHeight="1" x14ac:dyDescent="0.35">
      <c r="A97" s="307" t="s">
        <v>748</v>
      </c>
      <c r="B97" s="307">
        <v>38</v>
      </c>
      <c r="C97" s="72" t="s">
        <v>753</v>
      </c>
      <c r="D97" s="13" t="s">
        <v>754</v>
      </c>
      <c r="E97" s="290" t="s">
        <v>58</v>
      </c>
      <c r="F97" s="291" t="s">
        <v>59</v>
      </c>
      <c r="G97" s="140"/>
      <c r="H97" s="153" t="s">
        <v>55</v>
      </c>
      <c r="I97" s="220"/>
      <c r="J97" s="210" t="s">
        <v>55</v>
      </c>
      <c r="K97" s="153"/>
      <c r="L97" s="153"/>
      <c r="M97" s="153" t="str">
        <f t="shared" si="1"/>
        <v>Prioritise</v>
      </c>
      <c r="N97" s="298"/>
    </row>
    <row r="98" spans="1:14" ht="14.9" customHeight="1" x14ac:dyDescent="0.35">
      <c r="A98" s="307" t="s">
        <v>748</v>
      </c>
      <c r="B98" s="307" t="s">
        <v>755</v>
      </c>
      <c r="C98" s="96"/>
      <c r="D98" s="13" t="s">
        <v>756</v>
      </c>
      <c r="E98" s="290" t="s">
        <v>58</v>
      </c>
      <c r="F98" s="291" t="s">
        <v>59</v>
      </c>
      <c r="G98" s="140" t="s">
        <v>55</v>
      </c>
      <c r="H98" s="153" t="s">
        <v>55</v>
      </c>
      <c r="I98" s="220"/>
      <c r="J98" s="210" t="s">
        <v>55</v>
      </c>
      <c r="K98" s="153"/>
      <c r="L98" s="153"/>
      <c r="M98" s="153" t="str">
        <f t="shared" si="1"/>
        <v>Prioritise</v>
      </c>
      <c r="N98" s="298"/>
    </row>
    <row r="99" spans="1:14" ht="14.9" customHeight="1" x14ac:dyDescent="0.35">
      <c r="A99" s="307" t="s">
        <v>748</v>
      </c>
      <c r="B99" s="307" t="s">
        <v>757</v>
      </c>
      <c r="C99" s="96"/>
      <c r="D99" s="13" t="s">
        <v>758</v>
      </c>
      <c r="E99" s="290" t="s">
        <v>58</v>
      </c>
      <c r="F99" s="291" t="s">
        <v>59</v>
      </c>
      <c r="G99" s="140" t="s">
        <v>55</v>
      </c>
      <c r="H99" s="153" t="s">
        <v>55</v>
      </c>
      <c r="I99" s="220"/>
      <c r="J99" s="210" t="s">
        <v>55</v>
      </c>
      <c r="K99" s="153"/>
      <c r="L99" s="153"/>
      <c r="M99" s="153" t="str">
        <f t="shared" si="1"/>
        <v>Prioritise</v>
      </c>
      <c r="N99" s="298"/>
    </row>
    <row r="100" spans="1:14" ht="14.9" customHeight="1" x14ac:dyDescent="0.35">
      <c r="A100" s="307" t="s">
        <v>748</v>
      </c>
      <c r="B100" s="307" t="s">
        <v>759</v>
      </c>
      <c r="C100" s="96"/>
      <c r="D100" s="13" t="s">
        <v>760</v>
      </c>
      <c r="E100" s="290" t="s">
        <v>58</v>
      </c>
      <c r="F100" s="291" t="s">
        <v>59</v>
      </c>
      <c r="G100" s="140" t="s">
        <v>55</v>
      </c>
      <c r="H100" s="153" t="s">
        <v>55</v>
      </c>
      <c r="I100" s="220"/>
      <c r="J100" s="210" t="s">
        <v>55</v>
      </c>
      <c r="K100" s="153"/>
      <c r="L100" s="153"/>
      <c r="M100" s="153" t="str">
        <f t="shared" si="1"/>
        <v>Prioritise</v>
      </c>
      <c r="N100" s="298"/>
    </row>
    <row r="101" spans="1:14" ht="14.9" customHeight="1" x14ac:dyDescent="0.35">
      <c r="A101" s="307" t="s">
        <v>748</v>
      </c>
      <c r="B101" s="307" t="s">
        <v>761</v>
      </c>
      <c r="C101" s="96"/>
      <c r="D101" s="13" t="s">
        <v>762</v>
      </c>
      <c r="E101" s="290" t="s">
        <v>58</v>
      </c>
      <c r="F101" s="291" t="s">
        <v>59</v>
      </c>
      <c r="G101" s="140" t="s">
        <v>55</v>
      </c>
      <c r="H101" s="153" t="s">
        <v>55</v>
      </c>
      <c r="I101" s="220"/>
      <c r="J101" s="210" t="s">
        <v>55</v>
      </c>
      <c r="K101" s="153"/>
      <c r="L101" s="153"/>
      <c r="M101" s="153" t="str">
        <f t="shared" si="1"/>
        <v>Prioritise</v>
      </c>
      <c r="N101" s="298"/>
    </row>
    <row r="102" spans="1:14" ht="14.9" customHeight="1" x14ac:dyDescent="0.35">
      <c r="A102" s="307" t="s">
        <v>748</v>
      </c>
      <c r="B102" s="307" t="s">
        <v>763</v>
      </c>
      <c r="C102" s="96"/>
      <c r="D102" s="13" t="s">
        <v>764</v>
      </c>
      <c r="E102" s="290" t="s">
        <v>58</v>
      </c>
      <c r="F102" s="291" t="s">
        <v>59</v>
      </c>
      <c r="G102" s="140" t="s">
        <v>55</v>
      </c>
      <c r="H102" s="153" t="s">
        <v>55</v>
      </c>
      <c r="I102" s="220"/>
      <c r="J102" s="210"/>
      <c r="K102" s="153"/>
      <c r="L102" s="153"/>
      <c r="M102" s="153" t="str">
        <f t="shared" si="1"/>
        <v>Prioritise</v>
      </c>
      <c r="N102" s="298"/>
    </row>
    <row r="103" spans="1:14" ht="14.9" customHeight="1" x14ac:dyDescent="0.35">
      <c r="A103" s="307" t="s">
        <v>748</v>
      </c>
      <c r="B103" s="307" t="s">
        <v>765</v>
      </c>
      <c r="C103" s="96"/>
      <c r="D103" s="13" t="s">
        <v>766</v>
      </c>
      <c r="E103" s="290" t="s">
        <v>751</v>
      </c>
      <c r="F103" s="291" t="s">
        <v>59</v>
      </c>
      <c r="G103" s="140" t="s">
        <v>55</v>
      </c>
      <c r="H103" s="153"/>
      <c r="I103" s="220"/>
      <c r="J103" s="210" t="s">
        <v>55</v>
      </c>
      <c r="K103" s="153"/>
      <c r="L103" s="153"/>
      <c r="M103" s="153" t="str">
        <f t="shared" si="1"/>
        <v>Prioritise</v>
      </c>
      <c r="N103" s="298"/>
    </row>
    <row r="104" spans="1:14" ht="14.9" customHeight="1" x14ac:dyDescent="0.35">
      <c r="A104" s="307" t="s">
        <v>748</v>
      </c>
      <c r="B104" s="307" t="s">
        <v>767</v>
      </c>
      <c r="C104" s="96"/>
      <c r="D104" s="13" t="s">
        <v>768</v>
      </c>
      <c r="E104" s="290" t="s">
        <v>751</v>
      </c>
      <c r="F104" s="291" t="s">
        <v>59</v>
      </c>
      <c r="G104" s="140" t="s">
        <v>55</v>
      </c>
      <c r="H104" s="153"/>
      <c r="I104" s="220"/>
      <c r="J104" s="210" t="s">
        <v>55</v>
      </c>
      <c r="K104" s="153"/>
      <c r="L104" s="153"/>
      <c r="M104" s="153" t="str">
        <f t="shared" si="1"/>
        <v>Prioritise</v>
      </c>
      <c r="N104" s="298"/>
    </row>
    <row r="105" spans="1:14" ht="14.9" customHeight="1" x14ac:dyDescent="0.35">
      <c r="A105" s="307" t="s">
        <v>748</v>
      </c>
      <c r="B105" s="307" t="s">
        <v>769</v>
      </c>
      <c r="C105" s="96"/>
      <c r="D105" s="13" t="s">
        <v>770</v>
      </c>
      <c r="E105" s="290" t="s">
        <v>751</v>
      </c>
      <c r="F105" s="291" t="s">
        <v>59</v>
      </c>
      <c r="G105" s="140" t="s">
        <v>55</v>
      </c>
      <c r="H105" s="153"/>
      <c r="I105" s="220"/>
      <c r="J105" s="210" t="s">
        <v>55</v>
      </c>
      <c r="K105" s="153"/>
      <c r="L105" s="153"/>
      <c r="M105" s="153" t="str">
        <f t="shared" si="1"/>
        <v>Prioritise</v>
      </c>
      <c r="N105" s="298"/>
    </row>
    <row r="106" spans="1:14" ht="14.9" customHeight="1" x14ac:dyDescent="0.35">
      <c r="A106" s="307" t="s">
        <v>748</v>
      </c>
      <c r="B106" s="307" t="s">
        <v>771</v>
      </c>
      <c r="C106" s="96"/>
      <c r="D106" s="13" t="s">
        <v>772</v>
      </c>
      <c r="E106" s="290" t="s">
        <v>751</v>
      </c>
      <c r="F106" s="291" t="s">
        <v>59</v>
      </c>
      <c r="G106" s="140" t="s">
        <v>55</v>
      </c>
      <c r="H106" s="153"/>
      <c r="I106" s="220"/>
      <c r="J106" s="210" t="s">
        <v>55</v>
      </c>
      <c r="K106" s="153"/>
      <c r="L106" s="153"/>
      <c r="M106" s="153" t="str">
        <f t="shared" si="1"/>
        <v>Prioritise</v>
      </c>
      <c r="N106" s="298"/>
    </row>
    <row r="107" spans="1:14" ht="14.9" customHeight="1" x14ac:dyDescent="0.35">
      <c r="A107" s="307" t="s">
        <v>748</v>
      </c>
      <c r="B107" s="307">
        <v>39</v>
      </c>
      <c r="C107" s="96"/>
      <c r="D107" s="13" t="s">
        <v>773</v>
      </c>
      <c r="E107" s="290" t="s">
        <v>58</v>
      </c>
      <c r="F107" s="291" t="s">
        <v>59</v>
      </c>
      <c r="G107" s="140" t="s">
        <v>55</v>
      </c>
      <c r="H107" s="153" t="s">
        <v>55</v>
      </c>
      <c r="I107" s="220"/>
      <c r="J107" s="210" t="s">
        <v>55</v>
      </c>
      <c r="K107" s="153"/>
      <c r="L107" s="153"/>
      <c r="M107" s="153" t="str">
        <f t="shared" si="1"/>
        <v>Prioritise</v>
      </c>
      <c r="N107" s="298"/>
    </row>
    <row r="108" spans="1:14" ht="14.9" customHeight="1" x14ac:dyDescent="0.35">
      <c r="A108" s="307" t="s">
        <v>748</v>
      </c>
      <c r="B108" s="307" t="s">
        <v>564</v>
      </c>
      <c r="C108" s="96"/>
      <c r="D108" s="13" t="s">
        <v>774</v>
      </c>
      <c r="E108" s="290" t="s">
        <v>95</v>
      </c>
      <c r="F108" s="291" t="s">
        <v>59</v>
      </c>
      <c r="G108" s="140" t="s">
        <v>55</v>
      </c>
      <c r="H108" s="153" t="s">
        <v>55</v>
      </c>
      <c r="I108" s="220"/>
      <c r="J108" s="210"/>
      <c r="K108" s="153"/>
      <c r="L108" s="153"/>
      <c r="M108" s="153" t="str">
        <f t="shared" si="1"/>
        <v>Prioritise</v>
      </c>
      <c r="N108" s="298"/>
    </row>
    <row r="109" spans="1:14" ht="14.9" customHeight="1" x14ac:dyDescent="0.35">
      <c r="A109" s="307" t="s">
        <v>748</v>
      </c>
      <c r="B109" s="307" t="s">
        <v>564</v>
      </c>
      <c r="C109" s="96"/>
      <c r="D109" s="13" t="s">
        <v>775</v>
      </c>
      <c r="E109" s="290" t="s">
        <v>751</v>
      </c>
      <c r="F109" s="291" t="s">
        <v>59</v>
      </c>
      <c r="G109" s="140" t="s">
        <v>55</v>
      </c>
      <c r="H109" s="153" t="s">
        <v>55</v>
      </c>
      <c r="I109" s="220"/>
      <c r="J109" s="210"/>
      <c r="K109" s="153"/>
      <c r="L109" s="153"/>
      <c r="M109" s="153" t="str">
        <f t="shared" si="1"/>
        <v>Prioritise</v>
      </c>
      <c r="N109" s="298"/>
    </row>
    <row r="110" spans="1:14" ht="14.9" customHeight="1" x14ac:dyDescent="0.35">
      <c r="A110" s="307" t="s">
        <v>748</v>
      </c>
      <c r="B110" s="307">
        <v>40</v>
      </c>
      <c r="C110" s="96"/>
      <c r="D110" s="13" t="s">
        <v>776</v>
      </c>
      <c r="E110" s="290" t="s">
        <v>58</v>
      </c>
      <c r="F110" s="291" t="s">
        <v>59</v>
      </c>
      <c r="G110" s="140" t="s">
        <v>55</v>
      </c>
      <c r="H110" s="153" t="s">
        <v>55</v>
      </c>
      <c r="I110" s="220"/>
      <c r="J110" s="210"/>
      <c r="K110" s="153"/>
      <c r="L110" s="153"/>
      <c r="M110" s="153" t="str">
        <f t="shared" si="1"/>
        <v>Prioritise</v>
      </c>
      <c r="N110" s="298"/>
    </row>
    <row r="111" spans="1:14" ht="14.9" customHeight="1" x14ac:dyDescent="0.35">
      <c r="A111" s="307" t="s">
        <v>748</v>
      </c>
      <c r="B111" s="307" t="s">
        <v>472</v>
      </c>
      <c r="C111" s="96"/>
      <c r="D111" s="13" t="s">
        <v>777</v>
      </c>
      <c r="E111" s="290" t="s">
        <v>58</v>
      </c>
      <c r="F111" s="291" t="s">
        <v>59</v>
      </c>
      <c r="G111" s="140" t="s">
        <v>55</v>
      </c>
      <c r="H111" s="153" t="s">
        <v>55</v>
      </c>
      <c r="I111" s="220"/>
      <c r="J111" s="210"/>
      <c r="K111" s="153"/>
      <c r="L111" s="153"/>
      <c r="M111" s="153" t="str">
        <f t="shared" si="1"/>
        <v>Prioritise</v>
      </c>
      <c r="N111" s="298"/>
    </row>
    <row r="112" spans="1:14" ht="14.9" customHeight="1" x14ac:dyDescent="0.35">
      <c r="A112" s="307" t="s">
        <v>748</v>
      </c>
      <c r="B112" s="307" t="s">
        <v>212</v>
      </c>
      <c r="C112" s="96"/>
      <c r="D112" s="13" t="s">
        <v>778</v>
      </c>
      <c r="E112" s="290" t="s">
        <v>58</v>
      </c>
      <c r="F112" s="291" t="s">
        <v>59</v>
      </c>
      <c r="G112" s="140" t="s">
        <v>55</v>
      </c>
      <c r="H112" s="153" t="s">
        <v>55</v>
      </c>
      <c r="I112" s="220"/>
      <c r="J112" s="210"/>
      <c r="K112" s="153"/>
      <c r="L112" s="153"/>
      <c r="M112" s="153" t="str">
        <f t="shared" si="1"/>
        <v>Prioritise</v>
      </c>
      <c r="N112" s="298"/>
    </row>
    <row r="113" spans="1:14" ht="14.9" customHeight="1" x14ac:dyDescent="0.35">
      <c r="A113" s="307" t="s">
        <v>748</v>
      </c>
      <c r="B113" s="307" t="s">
        <v>217</v>
      </c>
      <c r="C113" s="96"/>
      <c r="D113" s="13" t="s">
        <v>779</v>
      </c>
      <c r="E113" s="290" t="s">
        <v>58</v>
      </c>
      <c r="F113" s="291" t="s">
        <v>59</v>
      </c>
      <c r="G113" s="140" t="s">
        <v>55</v>
      </c>
      <c r="H113" s="153" t="s">
        <v>55</v>
      </c>
      <c r="I113" s="220"/>
      <c r="J113" s="210"/>
      <c r="K113" s="153"/>
      <c r="L113" s="153"/>
      <c r="M113" s="153" t="str">
        <f t="shared" si="1"/>
        <v>Prioritise</v>
      </c>
      <c r="N113" s="298"/>
    </row>
    <row r="114" spans="1:14" ht="14.9" customHeight="1" x14ac:dyDescent="0.35">
      <c r="A114" s="307" t="s">
        <v>748</v>
      </c>
      <c r="B114" s="307" t="s">
        <v>780</v>
      </c>
      <c r="C114" s="96"/>
      <c r="D114" s="13" t="s">
        <v>781</v>
      </c>
      <c r="E114" s="290" t="s">
        <v>58</v>
      </c>
      <c r="F114" s="291" t="s">
        <v>59</v>
      </c>
      <c r="G114" s="140" t="s">
        <v>55</v>
      </c>
      <c r="H114" s="153" t="s">
        <v>55</v>
      </c>
      <c r="I114" s="220"/>
      <c r="J114" s="210" t="s">
        <v>55</v>
      </c>
      <c r="K114" s="153"/>
      <c r="L114" s="153"/>
      <c r="M114" s="153" t="str">
        <f t="shared" si="1"/>
        <v>Prioritise</v>
      </c>
      <c r="N114" s="298"/>
    </row>
    <row r="115" spans="1:14" ht="14.9" customHeight="1" x14ac:dyDescent="0.35">
      <c r="A115" s="307" t="s">
        <v>748</v>
      </c>
      <c r="B115" s="307" t="s">
        <v>222</v>
      </c>
      <c r="C115" s="96"/>
      <c r="D115" s="13" t="s">
        <v>782</v>
      </c>
      <c r="E115" s="290" t="s">
        <v>58</v>
      </c>
      <c r="F115" s="291" t="s">
        <v>59</v>
      </c>
      <c r="G115" s="140" t="s">
        <v>55</v>
      </c>
      <c r="H115" s="153" t="s">
        <v>55</v>
      </c>
      <c r="I115" s="220"/>
      <c r="J115" s="210" t="s">
        <v>55</v>
      </c>
      <c r="K115" s="153"/>
      <c r="L115" s="153"/>
      <c r="M115" s="153" t="str">
        <f t="shared" si="1"/>
        <v>Prioritise</v>
      </c>
      <c r="N115" s="298"/>
    </row>
    <row r="116" spans="1:14" ht="14.9" customHeight="1" x14ac:dyDescent="0.35">
      <c r="A116" s="307" t="s">
        <v>748</v>
      </c>
      <c r="B116" s="307" t="s">
        <v>783</v>
      </c>
      <c r="C116" s="96"/>
      <c r="D116" s="13" t="s">
        <v>784</v>
      </c>
      <c r="E116" s="290" t="s">
        <v>58</v>
      </c>
      <c r="F116" s="291" t="s">
        <v>59</v>
      </c>
      <c r="G116" s="140" t="s">
        <v>55</v>
      </c>
      <c r="H116" s="153"/>
      <c r="I116" s="220"/>
      <c r="J116" s="210" t="s">
        <v>55</v>
      </c>
      <c r="K116" s="153"/>
      <c r="L116" s="153"/>
      <c r="M116" s="153" t="str">
        <f t="shared" si="1"/>
        <v>Prioritise</v>
      </c>
      <c r="N116" s="298"/>
    </row>
    <row r="117" spans="1:14" ht="14.9" customHeight="1" x14ac:dyDescent="0.35">
      <c r="A117" s="307" t="s">
        <v>748</v>
      </c>
      <c r="B117" s="307" t="s">
        <v>785</v>
      </c>
      <c r="C117" s="96"/>
      <c r="D117" s="13" t="s">
        <v>786</v>
      </c>
      <c r="E117" s="290" t="s">
        <v>58</v>
      </c>
      <c r="F117" s="291" t="s">
        <v>59</v>
      </c>
      <c r="G117" s="140" t="s">
        <v>55</v>
      </c>
      <c r="H117" s="153" t="s">
        <v>55</v>
      </c>
      <c r="I117" s="220"/>
      <c r="J117" s="210"/>
      <c r="K117" s="153"/>
      <c r="L117" s="153"/>
      <c r="M117" s="153" t="str">
        <f t="shared" si="1"/>
        <v>Prioritise</v>
      </c>
      <c r="N117" s="298"/>
    </row>
    <row r="118" spans="1:14" ht="14.9" customHeight="1" x14ac:dyDescent="0.35">
      <c r="A118" s="307" t="s">
        <v>748</v>
      </c>
      <c r="B118" s="307" t="s">
        <v>787</v>
      </c>
      <c r="C118" s="96"/>
      <c r="D118" s="13" t="s">
        <v>788</v>
      </c>
      <c r="E118" s="290" t="s">
        <v>58</v>
      </c>
      <c r="F118" s="291" t="s">
        <v>59</v>
      </c>
      <c r="G118" s="140" t="s">
        <v>55</v>
      </c>
      <c r="H118" s="153" t="s">
        <v>55</v>
      </c>
      <c r="I118" s="220"/>
      <c r="J118" s="210" t="s">
        <v>55</v>
      </c>
      <c r="K118" s="153"/>
      <c r="L118" s="153"/>
      <c r="M118" s="153" t="str">
        <f t="shared" si="1"/>
        <v>Prioritise</v>
      </c>
      <c r="N118" s="298"/>
    </row>
    <row r="119" spans="1:14" ht="14.9" customHeight="1" x14ac:dyDescent="0.35">
      <c r="A119" s="307" t="s">
        <v>748</v>
      </c>
      <c r="B119" s="307" t="s">
        <v>789</v>
      </c>
      <c r="C119" s="96"/>
      <c r="D119" s="13" t="s">
        <v>790</v>
      </c>
      <c r="E119" s="290" t="s">
        <v>58</v>
      </c>
      <c r="F119" s="291" t="s">
        <v>59</v>
      </c>
      <c r="G119" s="140" t="s">
        <v>55</v>
      </c>
      <c r="H119" s="153" t="s">
        <v>55</v>
      </c>
      <c r="I119" s="220"/>
      <c r="J119" s="210"/>
      <c r="K119" s="153"/>
      <c r="L119" s="153"/>
      <c r="M119" s="153" t="str">
        <f t="shared" si="1"/>
        <v>Prioritise</v>
      </c>
      <c r="N119" s="298"/>
    </row>
    <row r="120" spans="1:14" ht="15" customHeight="1" thickBot="1" x14ac:dyDescent="0.4">
      <c r="A120" s="346" t="s">
        <v>748</v>
      </c>
      <c r="B120" s="346" t="s">
        <v>791</v>
      </c>
      <c r="C120" s="97"/>
      <c r="D120" s="90" t="s">
        <v>792</v>
      </c>
      <c r="E120" s="292" t="s">
        <v>58</v>
      </c>
      <c r="F120" s="291" t="s">
        <v>59</v>
      </c>
      <c r="G120" s="227" t="s">
        <v>55</v>
      </c>
      <c r="H120" s="157" t="s">
        <v>55</v>
      </c>
      <c r="I120" s="226"/>
      <c r="J120" s="211"/>
      <c r="K120" s="157"/>
      <c r="L120" s="157"/>
      <c r="M120" s="157" t="str">
        <f t="shared" si="1"/>
        <v>Prioritise</v>
      </c>
      <c r="N120" s="298"/>
    </row>
    <row r="121" spans="1:14" ht="14.9" customHeight="1" x14ac:dyDescent="0.35">
      <c r="A121" s="344" t="s">
        <v>793</v>
      </c>
      <c r="B121" s="344" t="s">
        <v>257</v>
      </c>
      <c r="C121" s="95" t="s">
        <v>794</v>
      </c>
      <c r="D121" s="47" t="s">
        <v>795</v>
      </c>
      <c r="E121" s="410" t="s">
        <v>214</v>
      </c>
      <c r="F121" s="289"/>
      <c r="G121" s="215"/>
      <c r="H121" s="155"/>
      <c r="I121" s="225"/>
      <c r="J121" s="215" t="s">
        <v>55</v>
      </c>
      <c r="K121" s="155"/>
      <c r="L121" s="155"/>
      <c r="M121" s="155" t="str">
        <f t="shared" si="1"/>
        <v>Prioritise</v>
      </c>
      <c r="N121" s="298"/>
    </row>
    <row r="122" spans="1:14" ht="14.9" customHeight="1" x14ac:dyDescent="0.35">
      <c r="A122" s="307" t="s">
        <v>793</v>
      </c>
      <c r="B122" s="307" t="s">
        <v>257</v>
      </c>
      <c r="C122" s="96"/>
      <c r="D122" s="13" t="s">
        <v>796</v>
      </c>
      <c r="E122" s="290" t="s">
        <v>58</v>
      </c>
      <c r="F122" s="291"/>
      <c r="G122" s="140"/>
      <c r="H122" s="153"/>
      <c r="I122" s="220"/>
      <c r="J122" s="140" t="s">
        <v>55</v>
      </c>
      <c r="K122" s="153"/>
      <c r="L122" s="153"/>
      <c r="M122" s="153" t="str">
        <f t="shared" si="1"/>
        <v>Prioritise</v>
      </c>
      <c r="N122" s="298"/>
    </row>
    <row r="123" spans="1:14" ht="14.9" customHeight="1" x14ac:dyDescent="0.35">
      <c r="A123" s="307" t="s">
        <v>793</v>
      </c>
      <c r="B123" s="307" t="s">
        <v>270</v>
      </c>
      <c r="C123" s="96"/>
      <c r="D123" s="13" t="s">
        <v>797</v>
      </c>
      <c r="E123" s="290" t="s">
        <v>58</v>
      </c>
      <c r="F123" s="291"/>
      <c r="G123" s="140"/>
      <c r="H123" s="153"/>
      <c r="I123" s="220"/>
      <c r="J123" s="140"/>
      <c r="K123" s="153"/>
      <c r="L123" s="153" t="s">
        <v>55</v>
      </c>
      <c r="M123" s="153" t="s">
        <v>379</v>
      </c>
      <c r="N123" s="298"/>
    </row>
    <row r="124" spans="1:14" ht="14.9" customHeight="1" x14ac:dyDescent="0.35">
      <c r="A124" s="307" t="s">
        <v>793</v>
      </c>
      <c r="B124" s="307" t="s">
        <v>272</v>
      </c>
      <c r="C124" s="96"/>
      <c r="D124" s="13" t="s">
        <v>798</v>
      </c>
      <c r="E124" s="290" t="s">
        <v>58</v>
      </c>
      <c r="F124" s="291"/>
      <c r="G124" s="140"/>
      <c r="H124" s="153"/>
      <c r="I124" s="220"/>
      <c r="J124" s="140"/>
      <c r="K124" s="153"/>
      <c r="L124" s="153" t="s">
        <v>55</v>
      </c>
      <c r="M124" s="153" t="s">
        <v>379</v>
      </c>
      <c r="N124" s="298"/>
    </row>
    <row r="125" spans="1:14" ht="14.9" customHeight="1" x14ac:dyDescent="0.35">
      <c r="A125" s="307" t="s">
        <v>793</v>
      </c>
      <c r="B125" s="307" t="s">
        <v>799</v>
      </c>
      <c r="C125" s="96"/>
      <c r="D125" s="13" t="s">
        <v>800</v>
      </c>
      <c r="E125" s="290" t="s">
        <v>58</v>
      </c>
      <c r="F125" s="291"/>
      <c r="G125" s="140" t="s">
        <v>55</v>
      </c>
      <c r="H125" s="153"/>
      <c r="I125" s="220"/>
      <c r="J125" s="140"/>
      <c r="K125" s="153"/>
      <c r="L125" s="153" t="s">
        <v>55</v>
      </c>
      <c r="M125" s="153" t="s">
        <v>379</v>
      </c>
      <c r="N125" s="153"/>
    </row>
    <row r="126" spans="1:14" ht="15" customHeight="1" thickBot="1" x14ac:dyDescent="0.4">
      <c r="A126" s="356" t="s">
        <v>793</v>
      </c>
      <c r="B126" s="356" t="s">
        <v>799</v>
      </c>
      <c r="C126" s="117"/>
      <c r="D126" s="54" t="s">
        <v>801</v>
      </c>
      <c r="E126" s="308" t="s">
        <v>300</v>
      </c>
      <c r="F126" s="300"/>
      <c r="G126" s="216" t="s">
        <v>55</v>
      </c>
      <c r="H126" s="158"/>
      <c r="I126" s="228"/>
      <c r="J126" s="216"/>
      <c r="K126" s="158"/>
      <c r="L126" s="158" t="s">
        <v>55</v>
      </c>
      <c r="M126" s="153" t="s">
        <v>379</v>
      </c>
      <c r="N126" s="153"/>
    </row>
    <row r="127" spans="1:14" ht="14.9" customHeight="1" x14ac:dyDescent="0.35">
      <c r="A127" s="352"/>
      <c r="B127" s="352"/>
      <c r="E127" s="299"/>
      <c r="F127" s="302"/>
      <c r="G127" s="298"/>
      <c r="H127" s="298"/>
      <c r="I127" s="298"/>
      <c r="J127" s="298"/>
      <c r="K127" s="298"/>
      <c r="L127" s="298"/>
      <c r="M127" s="298"/>
      <c r="N127" s="298"/>
    </row>
    <row r="128" spans="1:14" ht="14.9" customHeight="1" x14ac:dyDescent="0.35">
      <c r="A128" s="352"/>
      <c r="B128" s="352"/>
      <c r="E128" s="299"/>
      <c r="F128" s="302"/>
      <c r="G128" s="298"/>
      <c r="H128" s="298"/>
      <c r="I128" s="298"/>
      <c r="J128" s="298"/>
      <c r="K128" s="298"/>
      <c r="L128" s="298"/>
      <c r="M128" s="298"/>
      <c r="N128" s="298"/>
    </row>
    <row r="129" spans="1:14" ht="14.9" customHeight="1" x14ac:dyDescent="0.35">
      <c r="A129" s="352"/>
      <c r="B129" s="352"/>
      <c r="E129" s="299"/>
      <c r="F129" s="302"/>
      <c r="G129" s="298"/>
      <c r="H129" s="298"/>
      <c r="I129" s="298"/>
      <c r="J129" s="298"/>
      <c r="K129" s="298"/>
      <c r="L129" s="298"/>
      <c r="M129" s="298"/>
      <c r="N129" s="298"/>
    </row>
    <row r="130" spans="1:14" ht="14.9" customHeight="1" x14ac:dyDescent="0.35">
      <c r="A130" s="352"/>
      <c r="B130" s="352"/>
      <c r="E130" s="299"/>
      <c r="F130" s="302"/>
      <c r="G130" s="298"/>
      <c r="H130" s="298"/>
      <c r="I130" s="298"/>
      <c r="J130" s="298"/>
      <c r="K130" s="298"/>
      <c r="L130" s="298"/>
      <c r="M130" s="298"/>
      <c r="N130" s="298"/>
    </row>
    <row r="131" spans="1:14" ht="14.9" customHeight="1" x14ac:dyDescent="0.35">
      <c r="A131" s="352"/>
      <c r="B131" s="352"/>
      <c r="E131" s="299"/>
      <c r="F131" s="302"/>
      <c r="G131" s="298"/>
      <c r="H131" s="298"/>
      <c r="I131" s="298"/>
      <c r="J131" s="298"/>
      <c r="K131" s="298"/>
      <c r="L131" s="298"/>
      <c r="M131" s="298"/>
      <c r="N131" s="298"/>
    </row>
    <row r="132" spans="1:14" ht="14.9" customHeight="1" x14ac:dyDescent="0.35">
      <c r="A132" s="352"/>
      <c r="B132" s="352"/>
      <c r="E132" s="299"/>
      <c r="F132" s="302"/>
      <c r="G132" s="298"/>
      <c r="H132" s="298"/>
      <c r="I132" s="298"/>
      <c r="J132" s="298"/>
      <c r="K132" s="298"/>
      <c r="L132" s="298"/>
      <c r="M132" s="298"/>
      <c r="N132" s="298"/>
    </row>
    <row r="133" spans="1:14" ht="14.9" customHeight="1" x14ac:dyDescent="0.35">
      <c r="A133" s="352"/>
      <c r="B133" s="352"/>
      <c r="E133" s="299"/>
      <c r="F133" s="302"/>
      <c r="G133" s="298"/>
      <c r="H133" s="298"/>
      <c r="I133" s="298"/>
      <c r="J133" s="298"/>
      <c r="K133" s="298"/>
      <c r="L133" s="298"/>
      <c r="M133" s="298"/>
      <c r="N133" s="298"/>
    </row>
    <row r="134" spans="1:14" ht="14.9" customHeight="1" x14ac:dyDescent="0.35">
      <c r="A134" s="352"/>
      <c r="B134" s="352"/>
      <c r="E134" s="299"/>
      <c r="F134" s="302"/>
      <c r="G134" s="298"/>
      <c r="H134" s="298"/>
      <c r="I134" s="298"/>
      <c r="J134" s="298"/>
      <c r="K134" s="298"/>
      <c r="L134" s="298"/>
      <c r="M134" s="298"/>
      <c r="N134" s="298"/>
    </row>
    <row r="135" spans="1:14" ht="14.9" customHeight="1" x14ac:dyDescent="0.35">
      <c r="A135" s="352"/>
      <c r="B135" s="352"/>
      <c r="E135" s="299"/>
      <c r="F135" s="302"/>
      <c r="G135" s="298"/>
      <c r="H135" s="298"/>
      <c r="I135" s="298"/>
      <c r="J135" s="298"/>
      <c r="K135" s="298"/>
      <c r="L135" s="298"/>
      <c r="M135" s="298"/>
      <c r="N135" s="298"/>
    </row>
    <row r="136" spans="1:14" ht="14.9" customHeight="1" x14ac:dyDescent="0.35">
      <c r="A136" s="352"/>
      <c r="B136" s="352"/>
      <c r="E136" s="299"/>
      <c r="F136" s="302"/>
      <c r="G136" s="298"/>
      <c r="H136" s="298"/>
      <c r="I136" s="298"/>
      <c r="J136" s="298"/>
      <c r="K136" s="298"/>
      <c r="L136" s="298"/>
      <c r="M136" s="298"/>
      <c r="N136" s="298"/>
    </row>
    <row r="137" spans="1:14" ht="14.9" customHeight="1" x14ac:dyDescent="0.35">
      <c r="A137" s="352"/>
      <c r="B137" s="352"/>
      <c r="E137" s="299"/>
      <c r="F137" s="302"/>
      <c r="G137" s="298"/>
      <c r="H137" s="298"/>
      <c r="I137" s="298"/>
      <c r="J137" s="298"/>
      <c r="K137" s="298"/>
      <c r="L137" s="298"/>
      <c r="M137" s="298"/>
      <c r="N137" s="298"/>
    </row>
    <row r="138" spans="1:14" ht="14.9" customHeight="1" x14ac:dyDescent="0.35">
      <c r="A138" s="352"/>
      <c r="B138" s="352"/>
      <c r="E138" s="299"/>
      <c r="F138" s="302"/>
      <c r="G138" s="298"/>
      <c r="H138" s="298"/>
      <c r="I138" s="298"/>
      <c r="J138" s="298"/>
      <c r="K138" s="298"/>
      <c r="L138" s="298"/>
      <c r="M138" s="298"/>
      <c r="N138" s="298"/>
    </row>
    <row r="139" spans="1:14" ht="14.9" customHeight="1" x14ac:dyDescent="0.35">
      <c r="A139" s="352"/>
      <c r="B139" s="352"/>
      <c r="E139" s="299"/>
      <c r="F139" s="302"/>
      <c r="G139" s="298"/>
      <c r="H139" s="298"/>
      <c r="I139" s="298"/>
      <c r="J139" s="298"/>
      <c r="K139" s="298"/>
      <c r="L139" s="298"/>
      <c r="M139" s="298"/>
      <c r="N139" s="298"/>
    </row>
    <row r="140" spans="1:14" ht="14.9" customHeight="1" x14ac:dyDescent="0.35">
      <c r="A140" s="352"/>
      <c r="B140" s="352"/>
      <c r="E140" s="299"/>
      <c r="F140" s="302"/>
      <c r="G140" s="298"/>
      <c r="H140" s="298"/>
      <c r="I140" s="298"/>
      <c r="J140" s="298"/>
      <c r="K140" s="298"/>
      <c r="L140" s="298"/>
      <c r="M140" s="298"/>
      <c r="N140" s="298"/>
    </row>
    <row r="141" spans="1:14" ht="14.9" customHeight="1" x14ac:dyDescent="0.35">
      <c r="A141" s="352"/>
      <c r="B141" s="352"/>
      <c r="E141" s="299"/>
      <c r="F141" s="302"/>
      <c r="G141" s="298"/>
      <c r="H141" s="298"/>
      <c r="I141" s="298"/>
      <c r="J141" s="298"/>
      <c r="K141" s="298"/>
      <c r="L141" s="298"/>
      <c r="M141" s="298"/>
      <c r="N141" s="298"/>
    </row>
    <row r="142" spans="1:14" ht="14.9" customHeight="1" x14ac:dyDescent="0.35">
      <c r="A142" s="352"/>
      <c r="B142" s="352"/>
      <c r="E142" s="299"/>
      <c r="F142" s="302"/>
      <c r="G142" s="298"/>
      <c r="H142" s="298"/>
      <c r="I142" s="298"/>
      <c r="J142" s="298"/>
      <c r="K142" s="298"/>
      <c r="L142" s="298"/>
      <c r="M142" s="298"/>
      <c r="N142" s="298"/>
    </row>
    <row r="143" spans="1:14" ht="14.9" customHeight="1" x14ac:dyDescent="0.35">
      <c r="A143" s="352"/>
      <c r="B143" s="352"/>
      <c r="E143" s="299"/>
      <c r="F143" s="302"/>
      <c r="G143" s="298"/>
      <c r="H143" s="298"/>
      <c r="I143" s="298"/>
      <c r="J143" s="298"/>
      <c r="K143" s="298"/>
      <c r="L143" s="298"/>
      <c r="M143" s="298"/>
      <c r="N143" s="298"/>
    </row>
    <row r="144" spans="1:14" ht="14.9" customHeight="1" x14ac:dyDescent="0.35">
      <c r="A144" s="352"/>
      <c r="B144" s="352"/>
      <c r="E144" s="299"/>
      <c r="F144" s="302"/>
      <c r="G144" s="298"/>
      <c r="H144" s="298"/>
      <c r="I144" s="298"/>
      <c r="J144" s="298"/>
      <c r="K144" s="298"/>
      <c r="L144" s="298"/>
      <c r="M144" s="298"/>
      <c r="N144" s="298"/>
    </row>
    <row r="145" spans="1:14" ht="14.9" customHeight="1" x14ac:dyDescent="0.35">
      <c r="A145" s="352"/>
      <c r="B145" s="352"/>
      <c r="E145" s="299"/>
      <c r="F145" s="302"/>
      <c r="G145" s="298"/>
      <c r="H145" s="298"/>
      <c r="I145" s="298"/>
      <c r="J145" s="298"/>
      <c r="K145" s="298"/>
      <c r="L145" s="298"/>
      <c r="M145" s="298"/>
      <c r="N145" s="298"/>
    </row>
    <row r="146" spans="1:14" ht="14.9" customHeight="1" x14ac:dyDescent="0.35">
      <c r="A146" s="352"/>
      <c r="B146" s="352"/>
      <c r="E146" s="299"/>
      <c r="F146" s="302"/>
      <c r="G146" s="298"/>
      <c r="H146" s="298"/>
      <c r="I146" s="298"/>
      <c r="J146" s="298"/>
      <c r="K146" s="298"/>
      <c r="L146" s="298"/>
      <c r="M146" s="298"/>
      <c r="N146" s="298"/>
    </row>
    <row r="147" spans="1:14" ht="14.9" customHeight="1" x14ac:dyDescent="0.35">
      <c r="A147" s="352"/>
      <c r="B147" s="352"/>
      <c r="E147" s="299"/>
      <c r="F147" s="302"/>
      <c r="G147" s="298"/>
      <c r="H147" s="298"/>
      <c r="I147" s="298"/>
      <c r="J147" s="298"/>
      <c r="K147" s="298"/>
      <c r="L147" s="298"/>
      <c r="M147" s="298"/>
      <c r="N147" s="298"/>
    </row>
    <row r="148" spans="1:14" ht="14.9" customHeight="1" x14ac:dyDescent="0.35">
      <c r="A148" s="352"/>
      <c r="B148" s="352"/>
      <c r="E148" s="299"/>
      <c r="F148" s="302"/>
      <c r="G148" s="298"/>
      <c r="H148" s="298"/>
      <c r="I148" s="298"/>
      <c r="J148" s="298"/>
      <c r="K148" s="298"/>
      <c r="L148" s="298"/>
      <c r="M148" s="298"/>
      <c r="N148" s="298"/>
    </row>
    <row r="149" spans="1:14" ht="14.9" customHeight="1" x14ac:dyDescent="0.35">
      <c r="A149" s="352"/>
      <c r="B149" s="352"/>
      <c r="E149" s="299"/>
      <c r="F149" s="302"/>
      <c r="G149" s="298"/>
      <c r="H149" s="298"/>
      <c r="I149" s="298"/>
      <c r="J149" s="298"/>
      <c r="K149" s="298"/>
      <c r="L149" s="298"/>
      <c r="M149" s="298"/>
      <c r="N149" s="298"/>
    </row>
    <row r="150" spans="1:14" ht="14.9" customHeight="1" x14ac:dyDescent="0.35">
      <c r="A150" s="352"/>
      <c r="B150" s="352"/>
      <c r="E150" s="299"/>
      <c r="F150" s="302"/>
      <c r="G150" s="298"/>
      <c r="H150" s="298"/>
      <c r="I150" s="298"/>
      <c r="J150" s="298"/>
      <c r="K150" s="298"/>
      <c r="L150" s="298"/>
      <c r="M150" s="298"/>
      <c r="N150" s="298"/>
    </row>
    <row r="151" spans="1:14" ht="14.9" customHeight="1" x14ac:dyDescent="0.35">
      <c r="A151" s="352"/>
      <c r="B151" s="352"/>
      <c r="E151" s="299"/>
      <c r="F151" s="302"/>
      <c r="G151" s="298"/>
      <c r="H151" s="298"/>
      <c r="I151" s="298"/>
      <c r="J151" s="298"/>
      <c r="K151" s="298"/>
      <c r="L151" s="298"/>
      <c r="M151" s="298"/>
      <c r="N151" s="298"/>
    </row>
    <row r="152" spans="1:14" ht="14.9" customHeight="1" x14ac:dyDescent="0.35">
      <c r="A152" s="352"/>
      <c r="B152" s="352"/>
      <c r="E152" s="299"/>
      <c r="F152" s="302"/>
      <c r="G152" s="298"/>
      <c r="H152" s="298"/>
      <c r="I152" s="298"/>
      <c r="J152" s="298"/>
      <c r="K152" s="298"/>
      <c r="L152" s="298"/>
      <c r="M152" s="298"/>
      <c r="N152" s="298"/>
    </row>
    <row r="153" spans="1:14" ht="14.9" customHeight="1" x14ac:dyDescent="0.35">
      <c r="A153" s="352"/>
      <c r="B153" s="352"/>
      <c r="E153" s="299"/>
      <c r="F153" s="302"/>
      <c r="G153" s="298"/>
      <c r="H153" s="298"/>
      <c r="I153" s="298"/>
      <c r="J153" s="298"/>
      <c r="K153" s="298"/>
      <c r="L153" s="298"/>
      <c r="M153" s="298"/>
      <c r="N153" s="298"/>
    </row>
    <row r="154" spans="1:14" ht="14.9" customHeight="1" x14ac:dyDescent="0.35">
      <c r="A154" s="352"/>
      <c r="B154" s="352"/>
      <c r="E154" s="299"/>
      <c r="F154" s="302"/>
      <c r="G154" s="298"/>
      <c r="H154" s="298"/>
      <c r="I154" s="298"/>
      <c r="J154" s="298"/>
      <c r="K154" s="298"/>
      <c r="L154" s="298"/>
      <c r="M154" s="298"/>
      <c r="N154" s="298"/>
    </row>
    <row r="155" spans="1:14" ht="14.9" customHeight="1" x14ac:dyDescent="0.35">
      <c r="A155" s="352"/>
      <c r="B155" s="352"/>
      <c r="E155" s="299"/>
      <c r="F155" s="302"/>
      <c r="G155" s="298"/>
      <c r="H155" s="298"/>
      <c r="I155" s="298"/>
      <c r="J155" s="298"/>
      <c r="K155" s="298"/>
      <c r="L155" s="298"/>
      <c r="M155" s="298"/>
      <c r="N155" s="298"/>
    </row>
    <row r="156" spans="1:14" ht="14.9" customHeight="1" x14ac:dyDescent="0.35">
      <c r="A156" s="352"/>
      <c r="B156" s="352"/>
      <c r="E156" s="299"/>
      <c r="F156" s="302"/>
      <c r="G156" s="298"/>
      <c r="H156" s="298"/>
      <c r="I156" s="298"/>
      <c r="J156" s="298"/>
      <c r="K156" s="298"/>
      <c r="L156" s="298"/>
      <c r="M156" s="298"/>
      <c r="N156" s="298"/>
    </row>
    <row r="157" spans="1:14" ht="14.9" customHeight="1" x14ac:dyDescent="0.35">
      <c r="A157" s="352"/>
      <c r="B157" s="352"/>
      <c r="E157" s="299"/>
      <c r="F157" s="302"/>
      <c r="G157" s="298"/>
      <c r="H157" s="298"/>
      <c r="I157" s="298"/>
      <c r="J157" s="298"/>
      <c r="K157" s="298"/>
      <c r="L157" s="298"/>
      <c r="M157" s="298"/>
      <c r="N157" s="298"/>
    </row>
    <row r="158" spans="1:14" ht="14.9" customHeight="1" x14ac:dyDescent="0.35">
      <c r="A158" s="352"/>
      <c r="B158" s="352"/>
      <c r="E158" s="299"/>
      <c r="F158" s="302"/>
      <c r="G158" s="298"/>
      <c r="H158" s="298"/>
      <c r="I158" s="298"/>
      <c r="J158" s="298"/>
      <c r="K158" s="298"/>
      <c r="L158" s="298"/>
      <c r="M158" s="298"/>
      <c r="N158" s="298"/>
    </row>
    <row r="159" spans="1:14" ht="14.9" customHeight="1" x14ac:dyDescent="0.35">
      <c r="A159" s="352"/>
      <c r="B159" s="352"/>
      <c r="E159" s="299"/>
      <c r="F159" s="302"/>
      <c r="G159" s="298"/>
      <c r="H159" s="298"/>
      <c r="I159" s="298"/>
      <c r="J159" s="298"/>
      <c r="K159" s="298"/>
      <c r="L159" s="298"/>
      <c r="M159" s="298"/>
      <c r="N159" s="298"/>
    </row>
    <row r="160" spans="1:14" ht="14.9" customHeight="1" x14ac:dyDescent="0.35">
      <c r="A160" s="352"/>
      <c r="B160" s="352"/>
      <c r="E160" s="299"/>
      <c r="F160" s="302"/>
      <c r="G160" s="298"/>
      <c r="H160" s="298"/>
      <c r="I160" s="298"/>
      <c r="J160" s="298"/>
      <c r="K160" s="298"/>
      <c r="L160" s="298"/>
      <c r="M160" s="298"/>
      <c r="N160" s="298"/>
    </row>
    <row r="161" spans="1:14" ht="14.9" customHeight="1" x14ac:dyDescent="0.35">
      <c r="A161" s="352"/>
      <c r="B161" s="352"/>
      <c r="E161" s="299"/>
      <c r="F161" s="302"/>
      <c r="G161" s="298"/>
      <c r="H161" s="298"/>
      <c r="I161" s="298"/>
      <c r="J161" s="298"/>
      <c r="K161" s="298"/>
      <c r="L161" s="298"/>
      <c r="M161" s="298"/>
      <c r="N161" s="298"/>
    </row>
    <row r="162" spans="1:14" ht="14.9" customHeight="1" x14ac:dyDescent="0.35">
      <c r="A162" s="352"/>
      <c r="B162" s="352"/>
      <c r="E162" s="299"/>
      <c r="F162" s="302"/>
      <c r="G162" s="298"/>
      <c r="H162" s="298"/>
      <c r="I162" s="298"/>
      <c r="J162" s="298"/>
      <c r="K162" s="298"/>
      <c r="L162" s="298"/>
      <c r="M162" s="298"/>
      <c r="N162" s="298"/>
    </row>
    <row r="163" spans="1:14" ht="14.9" customHeight="1" x14ac:dyDescent="0.35">
      <c r="A163" s="352"/>
      <c r="B163" s="352"/>
      <c r="E163" s="299"/>
      <c r="F163" s="302"/>
      <c r="G163" s="298"/>
      <c r="H163" s="298"/>
      <c r="I163" s="298"/>
      <c r="J163" s="298"/>
      <c r="K163" s="298"/>
      <c r="L163" s="298"/>
      <c r="M163" s="298"/>
      <c r="N163" s="298"/>
    </row>
    <row r="164" spans="1:14" ht="14.9" customHeight="1" x14ac:dyDescent="0.35">
      <c r="A164" s="352"/>
      <c r="B164" s="352"/>
      <c r="E164" s="299"/>
      <c r="F164" s="302"/>
      <c r="G164" s="298"/>
      <c r="H164" s="298"/>
      <c r="I164" s="298"/>
      <c r="J164" s="298"/>
      <c r="K164" s="298"/>
      <c r="L164" s="298"/>
      <c r="M164" s="298"/>
      <c r="N164" s="298"/>
    </row>
    <row r="165" spans="1:14" ht="14.9" customHeight="1" x14ac:dyDescent="0.35">
      <c r="A165" s="352"/>
      <c r="B165" s="352"/>
      <c r="E165" s="299"/>
      <c r="F165" s="302"/>
      <c r="G165" s="298"/>
      <c r="H165" s="298"/>
      <c r="I165" s="298"/>
      <c r="J165" s="298"/>
      <c r="K165" s="298"/>
      <c r="L165" s="298"/>
      <c r="M165" s="298"/>
      <c r="N165" s="298"/>
    </row>
    <row r="166" spans="1:14" ht="14.9" customHeight="1" x14ac:dyDescent="0.35">
      <c r="A166" s="352"/>
      <c r="B166" s="352"/>
      <c r="E166" s="299"/>
      <c r="F166" s="302"/>
      <c r="G166" s="298"/>
      <c r="H166" s="298"/>
      <c r="I166" s="298"/>
      <c r="J166" s="298"/>
      <c r="K166" s="298"/>
      <c r="L166" s="298"/>
      <c r="M166" s="298"/>
      <c r="N166" s="298"/>
    </row>
    <row r="167" spans="1:14" ht="14.9" customHeight="1" x14ac:dyDescent="0.35">
      <c r="A167" s="352"/>
      <c r="B167" s="352"/>
      <c r="E167" s="299"/>
      <c r="F167" s="302"/>
      <c r="G167" s="298"/>
      <c r="H167" s="298"/>
      <c r="I167" s="298"/>
      <c r="J167" s="298"/>
      <c r="K167" s="298"/>
      <c r="L167" s="298"/>
      <c r="M167" s="298"/>
      <c r="N167" s="298"/>
    </row>
    <row r="168" spans="1:14" ht="14.9" customHeight="1" x14ac:dyDescent="0.35">
      <c r="A168" s="352"/>
      <c r="B168" s="352"/>
      <c r="E168" s="299"/>
      <c r="F168" s="302"/>
      <c r="G168" s="298"/>
      <c r="H168" s="298"/>
      <c r="I168" s="298"/>
      <c r="J168" s="298"/>
      <c r="K168" s="298"/>
      <c r="L168" s="298"/>
      <c r="M168" s="298"/>
      <c r="N168" s="298"/>
    </row>
    <row r="169" spans="1:14" ht="14.9" customHeight="1" x14ac:dyDescent="0.35">
      <c r="A169" s="352"/>
      <c r="B169" s="352"/>
      <c r="E169" s="299"/>
      <c r="F169" s="302"/>
      <c r="G169" s="298"/>
      <c r="H169" s="298"/>
      <c r="I169" s="298"/>
      <c r="J169" s="298"/>
      <c r="K169" s="298"/>
      <c r="L169" s="298"/>
      <c r="M169" s="298"/>
      <c r="N169" s="298"/>
    </row>
    <row r="170" spans="1:14" ht="14.9" customHeight="1" x14ac:dyDescent="0.35">
      <c r="A170" s="352"/>
      <c r="B170" s="352"/>
      <c r="E170" s="299"/>
      <c r="F170" s="302"/>
      <c r="G170" s="298"/>
      <c r="H170" s="298"/>
      <c r="I170" s="298"/>
      <c r="J170" s="298"/>
      <c r="K170" s="298"/>
      <c r="L170" s="298"/>
      <c r="M170" s="298"/>
      <c r="N170" s="298"/>
    </row>
    <row r="171" spans="1:14" ht="14.9" customHeight="1" x14ac:dyDescent="0.35">
      <c r="A171" s="352"/>
      <c r="B171" s="352"/>
      <c r="E171" s="299"/>
      <c r="F171" s="302"/>
      <c r="G171" s="298"/>
      <c r="H171" s="298"/>
      <c r="I171" s="298"/>
      <c r="J171" s="298"/>
      <c r="K171" s="298"/>
      <c r="L171" s="298"/>
      <c r="M171" s="298"/>
      <c r="N171" s="298"/>
    </row>
    <row r="172" spans="1:14" ht="14.9" customHeight="1" x14ac:dyDescent="0.35">
      <c r="A172" s="352"/>
      <c r="B172" s="352"/>
      <c r="E172" s="299"/>
      <c r="F172" s="302"/>
      <c r="G172" s="298"/>
      <c r="H172" s="298"/>
      <c r="I172" s="298"/>
      <c r="J172" s="298"/>
      <c r="K172" s="298"/>
      <c r="L172" s="298"/>
      <c r="M172" s="298"/>
      <c r="N172" s="298"/>
    </row>
    <row r="173" spans="1:14" ht="14.9" customHeight="1" x14ac:dyDescent="0.35">
      <c r="A173" s="352"/>
      <c r="B173" s="352"/>
      <c r="E173" s="299"/>
      <c r="F173" s="302"/>
      <c r="G173" s="298"/>
      <c r="H173" s="298"/>
      <c r="I173" s="298"/>
      <c r="J173" s="298"/>
      <c r="K173" s="298"/>
      <c r="L173" s="298"/>
      <c r="M173" s="298"/>
      <c r="N173" s="298"/>
    </row>
    <row r="174" spans="1:14" ht="14.9" customHeight="1" x14ac:dyDescent="0.35">
      <c r="A174" s="352"/>
      <c r="B174" s="352"/>
      <c r="E174" s="299"/>
      <c r="F174" s="302"/>
      <c r="G174" s="298"/>
      <c r="H174" s="298"/>
      <c r="I174" s="298"/>
      <c r="J174" s="298"/>
      <c r="K174" s="298"/>
      <c r="L174" s="298"/>
      <c r="M174" s="298"/>
      <c r="N174" s="298"/>
    </row>
    <row r="175" spans="1:14" ht="14.9" customHeight="1" x14ac:dyDescent="0.35">
      <c r="A175" s="352"/>
      <c r="B175" s="352"/>
      <c r="E175" s="299"/>
      <c r="F175" s="302"/>
      <c r="G175" s="298"/>
      <c r="H175" s="298"/>
      <c r="I175" s="298"/>
      <c r="J175" s="298"/>
      <c r="K175" s="298"/>
      <c r="L175" s="298"/>
      <c r="M175" s="298"/>
      <c r="N175" s="298"/>
    </row>
    <row r="176" spans="1:14" ht="14.9" customHeight="1" x14ac:dyDescent="0.35">
      <c r="A176" s="352"/>
      <c r="B176" s="352"/>
      <c r="E176" s="299"/>
      <c r="F176" s="302"/>
      <c r="G176" s="298"/>
      <c r="H176" s="298"/>
      <c r="I176" s="298"/>
      <c r="J176" s="298"/>
      <c r="K176" s="298"/>
      <c r="L176" s="298"/>
      <c r="M176" s="298"/>
      <c r="N176" s="298"/>
    </row>
    <row r="177" spans="1:14" ht="14.9" customHeight="1" x14ac:dyDescent="0.35">
      <c r="A177" s="352"/>
      <c r="B177" s="352"/>
      <c r="E177" s="299"/>
      <c r="F177" s="302"/>
      <c r="G177" s="298"/>
      <c r="H177" s="298"/>
      <c r="I177" s="298"/>
      <c r="J177" s="298"/>
      <c r="K177" s="298"/>
      <c r="L177" s="298"/>
      <c r="M177" s="298"/>
      <c r="N177" s="298"/>
    </row>
    <row r="178" spans="1:14" ht="14.9" customHeight="1" x14ac:dyDescent="0.35">
      <c r="A178" s="352"/>
      <c r="B178" s="352"/>
      <c r="E178" s="299"/>
      <c r="F178" s="302"/>
      <c r="G178" s="298"/>
      <c r="H178" s="298"/>
      <c r="I178" s="298"/>
      <c r="J178" s="298"/>
      <c r="K178" s="298"/>
      <c r="L178" s="298"/>
      <c r="M178" s="298"/>
      <c r="N178" s="298"/>
    </row>
    <row r="179" spans="1:14" ht="14.9" customHeight="1" x14ac:dyDescent="0.35">
      <c r="A179" s="352"/>
      <c r="B179" s="352"/>
      <c r="E179" s="299"/>
      <c r="F179" s="302"/>
      <c r="G179" s="298"/>
      <c r="H179" s="298"/>
      <c r="I179" s="298"/>
      <c r="J179" s="298"/>
      <c r="K179" s="298"/>
      <c r="L179" s="298"/>
      <c r="M179" s="298"/>
      <c r="N179" s="298"/>
    </row>
    <row r="180" spans="1:14" ht="14.9" customHeight="1" x14ac:dyDescent="0.35">
      <c r="A180" s="352"/>
      <c r="B180" s="352"/>
      <c r="E180" s="299"/>
      <c r="F180" s="302"/>
      <c r="G180" s="298"/>
      <c r="H180" s="298"/>
      <c r="I180" s="298"/>
      <c r="J180" s="298"/>
      <c r="K180" s="298"/>
      <c r="L180" s="298"/>
      <c r="M180" s="298"/>
      <c r="N180" s="298"/>
    </row>
    <row r="181" spans="1:14" ht="14.9" customHeight="1" x14ac:dyDescent="0.35">
      <c r="A181" s="352"/>
      <c r="B181" s="352"/>
      <c r="E181" s="299"/>
      <c r="F181" s="302"/>
      <c r="G181" s="298"/>
      <c r="H181" s="298"/>
      <c r="I181" s="298"/>
      <c r="J181" s="298"/>
      <c r="K181" s="298"/>
      <c r="L181" s="298"/>
      <c r="M181" s="298"/>
      <c r="N181" s="298"/>
    </row>
    <row r="182" spans="1:14" ht="14.9" customHeight="1" x14ac:dyDescent="0.35">
      <c r="A182" s="352"/>
      <c r="B182" s="352"/>
      <c r="E182" s="299"/>
      <c r="F182" s="302"/>
      <c r="G182" s="298"/>
      <c r="H182" s="298"/>
      <c r="I182" s="298"/>
      <c r="J182" s="298"/>
      <c r="K182" s="298"/>
      <c r="L182" s="298"/>
      <c r="M182" s="298"/>
      <c r="N182" s="298"/>
    </row>
    <row r="183" spans="1:14" ht="14.9" customHeight="1" x14ac:dyDescent="0.35">
      <c r="A183" s="352"/>
      <c r="B183" s="352"/>
      <c r="E183" s="299"/>
      <c r="F183" s="302"/>
      <c r="G183" s="298"/>
      <c r="H183" s="298"/>
      <c r="I183" s="298"/>
      <c r="J183" s="298"/>
      <c r="K183" s="298"/>
      <c r="L183" s="298"/>
      <c r="M183" s="298"/>
      <c r="N183" s="298"/>
    </row>
    <row r="184" spans="1:14" ht="14.9" customHeight="1" x14ac:dyDescent="0.35">
      <c r="A184" s="352"/>
      <c r="B184" s="352"/>
      <c r="E184" s="299"/>
      <c r="F184" s="302"/>
      <c r="G184" s="298"/>
      <c r="H184" s="298"/>
      <c r="I184" s="298"/>
      <c r="J184" s="298"/>
      <c r="K184" s="298"/>
      <c r="L184" s="298"/>
      <c r="M184" s="298"/>
      <c r="N184" s="298"/>
    </row>
    <row r="185" spans="1:14" ht="14.9" customHeight="1" x14ac:dyDescent="0.35">
      <c r="A185" s="352"/>
      <c r="B185" s="352"/>
      <c r="E185" s="299"/>
      <c r="F185" s="302"/>
      <c r="G185" s="298"/>
      <c r="H185" s="298"/>
      <c r="I185" s="298"/>
      <c r="J185" s="298"/>
      <c r="K185" s="298"/>
      <c r="L185" s="298"/>
      <c r="M185" s="298"/>
      <c r="N185" s="298"/>
    </row>
    <row r="186" spans="1:14" ht="14.9" customHeight="1" x14ac:dyDescent="0.35">
      <c r="A186" s="352"/>
      <c r="B186" s="352"/>
      <c r="E186" s="299"/>
      <c r="F186" s="302"/>
      <c r="G186" s="298"/>
      <c r="H186" s="298"/>
      <c r="I186" s="298"/>
      <c r="J186" s="298"/>
      <c r="K186" s="298"/>
      <c r="L186" s="298"/>
      <c r="M186" s="298"/>
      <c r="N186" s="298"/>
    </row>
    <row r="187" spans="1:14" ht="14.9" customHeight="1" x14ac:dyDescent="0.35">
      <c r="A187" s="352"/>
      <c r="B187" s="352"/>
      <c r="E187" s="299"/>
      <c r="F187" s="302"/>
      <c r="G187" s="298"/>
      <c r="H187" s="298"/>
      <c r="I187" s="298"/>
      <c r="J187" s="298"/>
      <c r="K187" s="298"/>
      <c r="L187" s="298"/>
      <c r="M187" s="298"/>
      <c r="N187" s="298"/>
    </row>
    <row r="188" spans="1:14" ht="14.9" customHeight="1" x14ac:dyDescent="0.35">
      <c r="A188" s="352"/>
      <c r="B188" s="352"/>
      <c r="E188" s="299"/>
      <c r="F188" s="302"/>
      <c r="G188" s="298"/>
      <c r="H188" s="298"/>
      <c r="I188" s="298"/>
      <c r="J188" s="298"/>
      <c r="K188" s="298"/>
      <c r="L188" s="298"/>
      <c r="M188" s="298"/>
      <c r="N188" s="298"/>
    </row>
    <row r="189" spans="1:14" ht="14.9" customHeight="1" x14ac:dyDescent="0.35">
      <c r="A189" s="352"/>
      <c r="B189" s="352"/>
      <c r="E189" s="299"/>
      <c r="F189" s="302"/>
      <c r="G189" s="298"/>
      <c r="H189" s="298"/>
      <c r="I189" s="298"/>
      <c r="J189" s="298"/>
      <c r="K189" s="298"/>
      <c r="L189" s="298"/>
      <c r="M189" s="298"/>
      <c r="N189" s="298"/>
    </row>
    <row r="190" spans="1:14" ht="14.9" customHeight="1" x14ac:dyDescent="0.35">
      <c r="A190" s="352"/>
      <c r="B190" s="352"/>
      <c r="E190" s="299"/>
      <c r="F190" s="302"/>
      <c r="G190" s="298"/>
      <c r="H190" s="298"/>
      <c r="I190" s="298"/>
      <c r="J190" s="298"/>
      <c r="K190" s="298"/>
      <c r="L190" s="298"/>
      <c r="M190" s="298"/>
      <c r="N190" s="298"/>
    </row>
    <row r="191" spans="1:14" ht="14.9" customHeight="1" x14ac:dyDescent="0.35">
      <c r="A191" s="352"/>
      <c r="B191" s="352"/>
      <c r="E191" s="299"/>
      <c r="F191" s="302"/>
      <c r="G191" s="298"/>
      <c r="H191" s="298"/>
      <c r="I191" s="298"/>
      <c r="J191" s="298"/>
      <c r="K191" s="298"/>
      <c r="L191" s="298"/>
      <c r="M191" s="298"/>
      <c r="N191" s="298"/>
    </row>
    <row r="192" spans="1:14" ht="14.9" customHeight="1" x14ac:dyDescent="0.35">
      <c r="A192" s="352"/>
      <c r="B192" s="352"/>
      <c r="E192" s="299"/>
      <c r="F192" s="302"/>
      <c r="G192" s="298"/>
      <c r="H192" s="298"/>
      <c r="I192" s="298"/>
      <c r="J192" s="298"/>
      <c r="K192" s="298"/>
      <c r="L192" s="298"/>
      <c r="M192" s="298"/>
      <c r="N192" s="298"/>
    </row>
    <row r="193" spans="1:14" ht="14.9" customHeight="1" x14ac:dyDescent="0.35">
      <c r="A193" s="352"/>
      <c r="B193" s="352"/>
      <c r="E193" s="299"/>
      <c r="F193" s="302"/>
      <c r="G193" s="298"/>
      <c r="H193" s="298"/>
      <c r="I193" s="298"/>
      <c r="J193" s="298"/>
      <c r="K193" s="298"/>
      <c r="L193" s="298"/>
      <c r="M193" s="298"/>
      <c r="N193" s="298"/>
    </row>
    <row r="194" spans="1:14" ht="14.9" customHeight="1" x14ac:dyDescent="0.35">
      <c r="A194" s="352"/>
      <c r="B194" s="352"/>
      <c r="E194" s="299"/>
      <c r="F194" s="302"/>
      <c r="G194" s="298"/>
      <c r="H194" s="298"/>
      <c r="I194" s="298"/>
      <c r="J194" s="298"/>
      <c r="K194" s="298"/>
      <c r="L194" s="298"/>
      <c r="M194" s="298"/>
      <c r="N194" s="298"/>
    </row>
    <row r="195" spans="1:14" ht="14.9" customHeight="1" x14ac:dyDescent="0.35">
      <c r="A195" s="352"/>
      <c r="B195" s="352"/>
      <c r="E195" s="299"/>
      <c r="F195" s="302"/>
      <c r="G195" s="298"/>
      <c r="H195" s="298"/>
      <c r="I195" s="298"/>
      <c r="J195" s="298"/>
      <c r="K195" s="298"/>
      <c r="L195" s="298"/>
      <c r="M195" s="298"/>
      <c r="N195" s="298"/>
    </row>
    <row r="196" spans="1:14" ht="14.9" customHeight="1" x14ac:dyDescent="0.35">
      <c r="A196" s="352"/>
      <c r="B196" s="352"/>
      <c r="E196" s="299"/>
      <c r="F196" s="302"/>
      <c r="G196" s="298"/>
      <c r="H196" s="298"/>
      <c r="I196" s="298"/>
      <c r="J196" s="298"/>
      <c r="K196" s="298"/>
      <c r="L196" s="298"/>
      <c r="M196" s="298"/>
      <c r="N196" s="298"/>
    </row>
    <row r="197" spans="1:14" ht="14.9" customHeight="1" x14ac:dyDescent="0.35">
      <c r="A197" s="352"/>
      <c r="B197" s="352"/>
      <c r="E197" s="299"/>
      <c r="F197" s="302"/>
      <c r="G197" s="298"/>
      <c r="H197" s="298"/>
      <c r="I197" s="298"/>
      <c r="J197" s="298"/>
      <c r="K197" s="298"/>
      <c r="L197" s="298"/>
      <c r="M197" s="298"/>
      <c r="N197" s="298"/>
    </row>
    <row r="198" spans="1:14" ht="14.9" customHeight="1" x14ac:dyDescent="0.35">
      <c r="A198" s="352"/>
      <c r="B198" s="352"/>
      <c r="E198" s="299"/>
      <c r="F198" s="302"/>
      <c r="G198" s="298"/>
      <c r="H198" s="298"/>
      <c r="I198" s="298"/>
      <c r="J198" s="298"/>
      <c r="K198" s="298"/>
      <c r="L198" s="298"/>
      <c r="M198" s="298"/>
      <c r="N198" s="298"/>
    </row>
    <row r="199" spans="1:14" ht="14.9" customHeight="1" x14ac:dyDescent="0.35">
      <c r="A199" s="352"/>
      <c r="B199" s="352"/>
      <c r="E199" s="299"/>
      <c r="F199" s="302"/>
      <c r="G199" s="298"/>
      <c r="H199" s="298"/>
      <c r="I199" s="298"/>
      <c r="J199" s="298"/>
      <c r="K199" s="298"/>
      <c r="L199" s="298"/>
      <c r="M199" s="298"/>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4.9" customHeight="1" x14ac:dyDescent="0.35">
      <c r="A210" s="352"/>
      <c r="B210" s="352"/>
      <c r="E210" s="299"/>
      <c r="F210" s="302"/>
      <c r="G210" s="298"/>
      <c r="H210" s="298"/>
      <c r="I210" s="298"/>
      <c r="J210" s="298"/>
      <c r="K210" s="298"/>
      <c r="L210" s="298"/>
      <c r="M210" s="298"/>
      <c r="N210" s="298"/>
    </row>
    <row r="211" spans="1:14" ht="14.9" customHeight="1" x14ac:dyDescent="0.35">
      <c r="A211" s="352"/>
      <c r="B211" s="352"/>
      <c r="E211" s="299"/>
      <c r="F211" s="302"/>
      <c r="G211" s="298"/>
      <c r="H211" s="298"/>
      <c r="I211" s="298"/>
      <c r="J211" s="298"/>
      <c r="K211" s="298"/>
      <c r="L211" s="298"/>
      <c r="M211" s="298"/>
      <c r="N211" s="298"/>
    </row>
    <row r="212" spans="1:14" ht="14.9" customHeight="1" x14ac:dyDescent="0.35">
      <c r="A212" s="352"/>
      <c r="B212" s="352"/>
      <c r="E212" s="299"/>
      <c r="F212" s="302"/>
      <c r="G212" s="298"/>
      <c r="H212" s="298"/>
      <c r="I212" s="298"/>
      <c r="J212" s="298"/>
      <c r="K212" s="298"/>
      <c r="L212" s="298"/>
      <c r="M212" s="298"/>
      <c r="N212" s="298"/>
    </row>
    <row r="213" spans="1:14" ht="14.9" customHeight="1" x14ac:dyDescent="0.35">
      <c r="A213" s="352"/>
      <c r="B213" s="352"/>
      <c r="E213" s="299"/>
      <c r="F213" s="302"/>
      <c r="G213" s="298"/>
      <c r="H213" s="298"/>
      <c r="I213" s="298"/>
      <c r="J213" s="298"/>
      <c r="K213" s="298"/>
      <c r="L213" s="298"/>
      <c r="M213" s="298"/>
      <c r="N213" s="298"/>
    </row>
    <row r="214" spans="1:14" ht="14.9" customHeight="1" x14ac:dyDescent="0.35">
      <c r="A214" s="352"/>
      <c r="B214" s="352"/>
      <c r="E214" s="299"/>
      <c r="F214" s="302"/>
      <c r="G214" s="298"/>
      <c r="H214" s="298"/>
      <c r="I214" s="298"/>
      <c r="J214" s="298"/>
      <c r="K214" s="298"/>
      <c r="L214" s="298"/>
      <c r="M214" s="298"/>
      <c r="N214" s="298"/>
    </row>
    <row r="215" spans="1:14" ht="14.9" customHeight="1" x14ac:dyDescent="0.35">
      <c r="A215" s="352"/>
      <c r="B215" s="352"/>
      <c r="E215" s="299"/>
      <c r="F215" s="302"/>
      <c r="G215" s="298"/>
      <c r="H215" s="298"/>
      <c r="I215" s="298"/>
      <c r="J215" s="298"/>
      <c r="K215" s="298"/>
      <c r="L215" s="298"/>
      <c r="M215" s="298"/>
      <c r="N215" s="298"/>
    </row>
    <row r="216" spans="1:14" ht="14.9" customHeight="1" x14ac:dyDescent="0.35">
      <c r="A216" s="352"/>
      <c r="B216" s="352"/>
      <c r="E216" s="299"/>
      <c r="F216" s="302"/>
      <c r="G216" s="298"/>
      <c r="H216" s="298"/>
      <c r="I216" s="298"/>
      <c r="J216" s="298"/>
      <c r="K216" s="298"/>
      <c r="L216" s="298"/>
      <c r="M216" s="298"/>
      <c r="N216" s="298"/>
    </row>
    <row r="217" spans="1:14" ht="14.9" customHeight="1" x14ac:dyDescent="0.35">
      <c r="A217" s="352"/>
      <c r="B217" s="352"/>
      <c r="E217" s="299"/>
      <c r="F217" s="302"/>
      <c r="G217" s="298"/>
      <c r="H217" s="298"/>
      <c r="I217" s="298"/>
      <c r="J217" s="298"/>
      <c r="K217" s="298"/>
      <c r="L217" s="298"/>
      <c r="M217" s="298"/>
      <c r="N217" s="298"/>
    </row>
    <row r="218" spans="1:14" ht="14.9" customHeight="1" x14ac:dyDescent="0.35">
      <c r="A218" s="352"/>
      <c r="B218" s="352"/>
      <c r="E218" s="299"/>
      <c r="F218" s="302"/>
      <c r="G218" s="298"/>
      <c r="H218" s="298"/>
      <c r="I218" s="298"/>
      <c r="J218" s="298"/>
      <c r="K218" s="298"/>
      <c r="L218" s="298"/>
      <c r="M218" s="298"/>
      <c r="N218" s="298"/>
    </row>
    <row r="219" spans="1:14" ht="14.9" customHeight="1" x14ac:dyDescent="0.35">
      <c r="A219" s="352"/>
      <c r="B219" s="352"/>
      <c r="E219" s="299"/>
      <c r="F219" s="302"/>
      <c r="G219" s="298"/>
      <c r="H219" s="298"/>
      <c r="I219" s="298"/>
      <c r="J219" s="298"/>
      <c r="K219" s="298"/>
      <c r="L219" s="298"/>
      <c r="M219" s="298"/>
      <c r="N219" s="298"/>
    </row>
    <row r="220" spans="1:14" ht="14.9" customHeight="1" x14ac:dyDescent="0.35">
      <c r="A220" s="352"/>
      <c r="B220" s="352"/>
      <c r="E220" s="299"/>
      <c r="F220" s="302"/>
      <c r="G220" s="298"/>
      <c r="H220" s="298"/>
      <c r="I220" s="298"/>
      <c r="J220" s="298"/>
      <c r="K220" s="298"/>
      <c r="L220" s="298"/>
      <c r="M220" s="298"/>
      <c r="N220" s="298"/>
    </row>
    <row r="221" spans="1:14" ht="14.9" customHeight="1" x14ac:dyDescent="0.35">
      <c r="A221" s="352"/>
      <c r="B221" s="352"/>
      <c r="E221" s="299"/>
      <c r="F221" s="302"/>
      <c r="G221" s="298"/>
      <c r="H221" s="298"/>
      <c r="I221" s="298"/>
      <c r="J221" s="298"/>
      <c r="K221" s="298"/>
      <c r="L221" s="298"/>
      <c r="M221" s="298"/>
      <c r="N221" s="298"/>
    </row>
    <row r="222" spans="1:14" ht="14.9" customHeight="1" x14ac:dyDescent="0.35">
      <c r="A222" s="352"/>
      <c r="B222" s="352"/>
      <c r="E222" s="299"/>
      <c r="F222" s="302"/>
      <c r="G222" s="298"/>
      <c r="H222" s="298"/>
      <c r="I222" s="298"/>
      <c r="J222" s="298"/>
      <c r="K222" s="298"/>
      <c r="L222" s="298"/>
      <c r="M222" s="298"/>
      <c r="N222" s="298"/>
    </row>
    <row r="223" spans="1:14" ht="14.9" customHeight="1" x14ac:dyDescent="0.35">
      <c r="A223" s="352"/>
      <c r="B223" s="352"/>
      <c r="E223" s="299"/>
      <c r="F223" s="302"/>
      <c r="G223" s="298"/>
      <c r="H223" s="298"/>
      <c r="I223" s="298"/>
      <c r="J223" s="298"/>
      <c r="K223" s="298"/>
      <c r="L223" s="298"/>
      <c r="M223" s="298"/>
      <c r="N223" s="298"/>
    </row>
    <row r="224" spans="1:14" ht="14.9" customHeight="1" x14ac:dyDescent="0.35">
      <c r="A224" s="352"/>
      <c r="B224" s="352"/>
      <c r="E224" s="299"/>
      <c r="F224" s="302"/>
      <c r="G224" s="298"/>
      <c r="H224" s="298"/>
      <c r="I224" s="298"/>
      <c r="J224" s="298"/>
      <c r="K224" s="298"/>
      <c r="L224" s="298"/>
      <c r="M224" s="298"/>
      <c r="N224" s="298"/>
    </row>
    <row r="225" spans="1:14" ht="14.9" customHeight="1" x14ac:dyDescent="0.35">
      <c r="A225" s="352"/>
      <c r="B225" s="352"/>
      <c r="E225" s="299"/>
      <c r="F225" s="302"/>
      <c r="G225" s="298"/>
      <c r="H225" s="298"/>
      <c r="I225" s="298"/>
      <c r="J225" s="298"/>
      <c r="K225" s="298"/>
      <c r="L225" s="298"/>
      <c r="M225" s="298"/>
      <c r="N225" s="298"/>
    </row>
    <row r="226" spans="1:14" ht="14.9" customHeight="1" x14ac:dyDescent="0.35">
      <c r="A226" s="352"/>
      <c r="B226" s="352"/>
      <c r="E226" s="299"/>
      <c r="F226" s="302"/>
      <c r="G226" s="298"/>
      <c r="H226" s="298"/>
      <c r="I226" s="298"/>
      <c r="J226" s="298"/>
      <c r="K226" s="298"/>
      <c r="L226" s="298"/>
      <c r="M226" s="298"/>
      <c r="N226" s="298"/>
    </row>
    <row r="227" spans="1:14" ht="14.9" customHeight="1" x14ac:dyDescent="0.35">
      <c r="A227" s="352"/>
      <c r="B227" s="352"/>
      <c r="E227" s="299"/>
      <c r="F227" s="302"/>
      <c r="G227" s="298"/>
      <c r="H227" s="298"/>
      <c r="I227" s="298"/>
      <c r="J227" s="298"/>
      <c r="K227" s="298"/>
      <c r="L227" s="298"/>
      <c r="M227" s="298"/>
      <c r="N227" s="298"/>
    </row>
    <row r="228" spans="1:14" ht="14.9" customHeight="1" x14ac:dyDescent="0.35">
      <c r="A228" s="352"/>
      <c r="B228" s="352"/>
      <c r="E228" s="299"/>
      <c r="F228" s="302"/>
      <c r="G228" s="298"/>
      <c r="H228" s="298"/>
      <c r="I228" s="298"/>
      <c r="J228" s="298"/>
      <c r="K228" s="298"/>
      <c r="L228" s="298"/>
      <c r="M228" s="298"/>
      <c r="N228" s="298"/>
    </row>
    <row r="229" spans="1:14" ht="14.9" customHeight="1" x14ac:dyDescent="0.35">
      <c r="A229" s="352"/>
      <c r="B229" s="352"/>
      <c r="E229" s="299"/>
      <c r="F229" s="302"/>
      <c r="G229" s="298"/>
      <c r="H229" s="298"/>
      <c r="I229" s="298"/>
      <c r="J229" s="298"/>
      <c r="K229" s="298"/>
      <c r="L229" s="298"/>
      <c r="M229" s="298"/>
      <c r="N229" s="298"/>
    </row>
    <row r="230" spans="1:14" ht="14.9" customHeight="1" x14ac:dyDescent="0.35">
      <c r="A230" s="352"/>
      <c r="B230" s="352"/>
      <c r="E230" s="299"/>
      <c r="F230" s="302"/>
      <c r="G230" s="298"/>
      <c r="H230" s="298"/>
      <c r="I230" s="298"/>
      <c r="J230" s="298"/>
      <c r="K230" s="298"/>
      <c r="L230" s="298"/>
      <c r="M230" s="298"/>
      <c r="N230" s="298"/>
    </row>
    <row r="231" spans="1:14" ht="14.9" customHeight="1" x14ac:dyDescent="0.35">
      <c r="A231" s="352"/>
      <c r="B231" s="352"/>
      <c r="E231" s="299"/>
      <c r="F231" s="302"/>
      <c r="G231" s="298"/>
      <c r="H231" s="298"/>
      <c r="I231" s="298"/>
      <c r="J231" s="298"/>
      <c r="K231" s="298"/>
      <c r="L231" s="298"/>
      <c r="M231" s="298"/>
      <c r="N231" s="298"/>
    </row>
    <row r="232" spans="1:14" ht="14.9" customHeight="1" x14ac:dyDescent="0.35">
      <c r="A232" s="352"/>
      <c r="B232" s="352"/>
      <c r="E232" s="299"/>
      <c r="F232" s="302"/>
      <c r="G232" s="298"/>
      <c r="H232" s="298"/>
      <c r="I232" s="298"/>
      <c r="J232" s="298"/>
      <c r="K232" s="298"/>
      <c r="L232" s="298"/>
      <c r="M232" s="298"/>
      <c r="N232" s="298"/>
    </row>
    <row r="233" spans="1:14" ht="14.9" customHeight="1" x14ac:dyDescent="0.35">
      <c r="A233" s="352"/>
      <c r="B233" s="352"/>
      <c r="E233" s="299"/>
      <c r="F233" s="302"/>
      <c r="G233" s="298"/>
      <c r="H233" s="298"/>
      <c r="I233" s="298"/>
      <c r="J233" s="298"/>
      <c r="K233" s="298"/>
      <c r="L233" s="298"/>
      <c r="M233" s="298"/>
      <c r="N233" s="298"/>
    </row>
    <row r="234" spans="1:14" ht="14.9" customHeight="1" x14ac:dyDescent="0.35">
      <c r="A234" s="352"/>
      <c r="B234" s="352"/>
      <c r="E234" s="299"/>
      <c r="F234" s="302"/>
      <c r="G234" s="298"/>
      <c r="H234" s="298"/>
      <c r="I234" s="298"/>
      <c r="J234" s="298"/>
      <c r="K234" s="298"/>
      <c r="L234" s="298"/>
      <c r="M234" s="298"/>
      <c r="N234" s="298"/>
    </row>
    <row r="235" spans="1:14" ht="14.9" customHeight="1" x14ac:dyDescent="0.35">
      <c r="A235" s="352"/>
      <c r="B235" s="352"/>
      <c r="E235" s="299"/>
      <c r="F235" s="302"/>
      <c r="G235" s="298"/>
      <c r="H235" s="298"/>
      <c r="I235" s="298"/>
      <c r="J235" s="298"/>
      <c r="K235" s="298"/>
      <c r="L235" s="298"/>
      <c r="M235" s="298"/>
      <c r="N235" s="298"/>
    </row>
    <row r="236" spans="1:14" ht="14.9" customHeight="1" x14ac:dyDescent="0.35">
      <c r="A236" s="352"/>
      <c r="B236" s="352"/>
      <c r="E236" s="299"/>
      <c r="F236" s="302"/>
      <c r="G236" s="298"/>
      <c r="H236" s="298"/>
      <c r="I236" s="298"/>
      <c r="J236" s="298"/>
      <c r="K236" s="298"/>
      <c r="L236" s="298"/>
      <c r="M236" s="298"/>
      <c r="N236" s="298"/>
    </row>
    <row r="237" spans="1:14" ht="14.9" customHeight="1" x14ac:dyDescent="0.35">
      <c r="A237" s="352"/>
      <c r="B237" s="352"/>
      <c r="E237" s="299"/>
      <c r="F237" s="302"/>
      <c r="G237" s="298"/>
      <c r="H237" s="298"/>
      <c r="I237" s="298"/>
      <c r="J237" s="298"/>
      <c r="K237" s="298"/>
      <c r="L237" s="298"/>
      <c r="M237" s="298"/>
      <c r="N237" s="298"/>
    </row>
    <row r="238" spans="1:14" ht="14.9" customHeight="1" x14ac:dyDescent="0.35">
      <c r="A238" s="352"/>
      <c r="B238" s="352"/>
      <c r="E238" s="299"/>
      <c r="F238" s="302"/>
      <c r="G238" s="298"/>
      <c r="H238" s="298"/>
      <c r="I238" s="298"/>
      <c r="J238" s="298"/>
      <c r="K238" s="298"/>
      <c r="L238" s="298"/>
      <c r="M238" s="298"/>
      <c r="N238" s="298"/>
    </row>
    <row r="239" spans="1:14" ht="14.9" customHeight="1" x14ac:dyDescent="0.35">
      <c r="A239" s="352"/>
      <c r="B239" s="352"/>
      <c r="E239" s="299"/>
      <c r="F239" s="302"/>
      <c r="G239" s="298"/>
      <c r="H239" s="298"/>
      <c r="I239" s="298"/>
      <c r="J239" s="298"/>
      <c r="K239" s="298"/>
      <c r="L239" s="298"/>
      <c r="M239" s="298"/>
      <c r="N239" s="298"/>
    </row>
    <row r="240" spans="1:14" ht="14.9" customHeight="1" x14ac:dyDescent="0.35">
      <c r="A240" s="352"/>
      <c r="B240" s="352"/>
      <c r="E240" s="299"/>
      <c r="F240" s="302"/>
      <c r="G240" s="298"/>
      <c r="H240" s="298"/>
      <c r="I240" s="298"/>
      <c r="J240" s="298"/>
      <c r="K240" s="298"/>
      <c r="L240" s="298"/>
      <c r="M240" s="298"/>
      <c r="N240" s="298"/>
    </row>
    <row r="241" spans="1:14" ht="14.9" customHeight="1" x14ac:dyDescent="0.35">
      <c r="A241" s="352"/>
      <c r="B241" s="352"/>
      <c r="E241" s="299"/>
      <c r="F241" s="302"/>
      <c r="G241" s="298"/>
      <c r="H241" s="298"/>
      <c r="I241" s="298"/>
      <c r="J241" s="298"/>
      <c r="K241" s="298"/>
      <c r="L241" s="298"/>
      <c r="M241" s="298"/>
      <c r="N241" s="298"/>
    </row>
    <row r="242" spans="1:14" ht="14.9" customHeight="1" x14ac:dyDescent="0.35">
      <c r="A242" s="352"/>
      <c r="B242" s="352"/>
      <c r="E242" s="299"/>
      <c r="F242" s="302"/>
      <c r="G242" s="298"/>
      <c r="H242" s="298"/>
      <c r="I242" s="298"/>
      <c r="J242" s="298"/>
      <c r="K242" s="298"/>
      <c r="L242" s="298"/>
      <c r="M242" s="298"/>
      <c r="N242" s="298"/>
    </row>
    <row r="243" spans="1:14" ht="14.9" customHeight="1" x14ac:dyDescent="0.35">
      <c r="A243" s="352"/>
      <c r="B243" s="352"/>
      <c r="E243" s="299"/>
      <c r="F243" s="302"/>
      <c r="G243" s="298"/>
      <c r="H243" s="298"/>
      <c r="I243" s="298"/>
      <c r="J243" s="298"/>
      <c r="K243" s="298"/>
      <c r="L243" s="298"/>
      <c r="M243" s="298"/>
      <c r="N243" s="298"/>
    </row>
    <row r="244" spans="1:14" ht="14.9" customHeight="1" x14ac:dyDescent="0.35">
      <c r="A244" s="352"/>
      <c r="B244" s="352"/>
      <c r="E244" s="299"/>
      <c r="F244" s="302"/>
      <c r="G244" s="298"/>
      <c r="H244" s="298"/>
      <c r="I244" s="298"/>
      <c r="J244" s="298"/>
      <c r="K244" s="298"/>
      <c r="L244" s="298"/>
      <c r="M244" s="298"/>
      <c r="N244" s="298"/>
    </row>
    <row r="245" spans="1:14" ht="14.9" customHeight="1" x14ac:dyDescent="0.35">
      <c r="A245" s="352"/>
      <c r="B245" s="352"/>
      <c r="E245" s="299"/>
      <c r="F245" s="302"/>
      <c r="G245" s="298"/>
      <c r="H245" s="298"/>
      <c r="I245" s="298"/>
      <c r="J245" s="298"/>
      <c r="K245" s="298"/>
      <c r="L245" s="298"/>
      <c r="M245" s="298"/>
      <c r="N245" s="298"/>
    </row>
    <row r="246" spans="1:14" ht="14.9" customHeight="1" x14ac:dyDescent="0.35">
      <c r="A246" s="352"/>
      <c r="B246" s="352"/>
      <c r="E246" s="299"/>
      <c r="F246" s="302"/>
      <c r="G246" s="298"/>
      <c r="H246" s="298"/>
      <c r="I246" s="298"/>
      <c r="J246" s="298"/>
      <c r="K246" s="298"/>
      <c r="L246" s="298"/>
      <c r="M246" s="298"/>
      <c r="N246" s="298"/>
    </row>
    <row r="247" spans="1:14" ht="14.9" customHeight="1" x14ac:dyDescent="0.35">
      <c r="A247" s="352"/>
      <c r="B247" s="352"/>
      <c r="E247" s="299"/>
      <c r="F247" s="302"/>
      <c r="G247" s="298"/>
      <c r="H247" s="298"/>
      <c r="I247" s="298"/>
      <c r="J247" s="298"/>
      <c r="K247" s="298"/>
      <c r="L247" s="298"/>
      <c r="M247" s="298"/>
      <c r="N247" s="298"/>
    </row>
    <row r="248" spans="1:14" ht="14.9" customHeight="1" x14ac:dyDescent="0.35">
      <c r="A248" s="352"/>
      <c r="B248" s="352"/>
      <c r="E248" s="299"/>
      <c r="F248" s="302"/>
      <c r="G248" s="298"/>
      <c r="H248" s="298"/>
      <c r="I248" s="298"/>
      <c r="J248" s="298"/>
      <c r="K248" s="298"/>
      <c r="L248" s="298"/>
      <c r="M248" s="298"/>
      <c r="N248" s="298"/>
    </row>
    <row r="249" spans="1:14" ht="14.9" customHeight="1" x14ac:dyDescent="0.35">
      <c r="A249" s="352"/>
      <c r="B249" s="352"/>
      <c r="E249" s="299"/>
      <c r="F249" s="302"/>
      <c r="G249" s="298"/>
      <c r="H249" s="298"/>
      <c r="I249" s="298"/>
      <c r="J249" s="298"/>
      <c r="K249" s="298"/>
      <c r="L249" s="298"/>
      <c r="M249" s="298"/>
      <c r="N249" s="298"/>
    </row>
    <row r="250" spans="1:14" ht="14.9" customHeight="1" x14ac:dyDescent="0.35">
      <c r="A250" s="352"/>
      <c r="B250" s="352"/>
      <c r="E250" s="299"/>
      <c r="F250" s="302"/>
      <c r="G250" s="298"/>
      <c r="H250" s="298"/>
      <c r="I250" s="298"/>
      <c r="J250" s="298"/>
      <c r="K250" s="298"/>
      <c r="L250" s="298"/>
      <c r="M250" s="298"/>
      <c r="N250" s="298"/>
    </row>
    <row r="251" spans="1:14" ht="14.9" customHeight="1" x14ac:dyDescent="0.35">
      <c r="A251" s="352"/>
      <c r="B251" s="352"/>
      <c r="E251" s="299"/>
      <c r="F251" s="302"/>
      <c r="G251" s="298"/>
      <c r="H251" s="298"/>
      <c r="I251" s="298"/>
      <c r="J251" s="298"/>
      <c r="K251" s="298"/>
      <c r="L251" s="298"/>
      <c r="M251" s="298"/>
      <c r="N251" s="298"/>
    </row>
    <row r="252" spans="1:14" ht="14.9" customHeight="1" x14ac:dyDescent="0.35">
      <c r="A252" s="352"/>
      <c r="B252" s="352"/>
      <c r="E252" s="299"/>
      <c r="F252" s="302"/>
      <c r="G252" s="298"/>
      <c r="H252" s="298"/>
      <c r="I252" s="298"/>
      <c r="J252" s="298"/>
      <c r="K252" s="298"/>
      <c r="L252" s="298"/>
      <c r="M252" s="298"/>
      <c r="N252" s="298"/>
    </row>
    <row r="253" spans="1:14" ht="14.9" customHeight="1" x14ac:dyDescent="0.35">
      <c r="A253" s="352"/>
      <c r="B253" s="352"/>
      <c r="E253" s="299"/>
      <c r="F253" s="302"/>
      <c r="G253" s="298"/>
      <c r="H253" s="298"/>
      <c r="I253" s="298"/>
      <c r="J253" s="298"/>
      <c r="K253" s="298"/>
      <c r="L253" s="298"/>
      <c r="M253" s="298"/>
      <c r="N253" s="298"/>
    </row>
    <row r="254" spans="1:14" ht="14.9" customHeight="1" x14ac:dyDescent="0.35">
      <c r="A254" s="352"/>
      <c r="B254" s="352"/>
      <c r="E254" s="299"/>
      <c r="F254" s="302"/>
      <c r="G254" s="298"/>
      <c r="H254" s="298"/>
      <c r="I254" s="298"/>
      <c r="J254" s="298"/>
      <c r="K254" s="298"/>
      <c r="L254" s="298"/>
      <c r="M254" s="298"/>
      <c r="N254" s="298"/>
    </row>
    <row r="255" spans="1:14" ht="14.9" customHeight="1" x14ac:dyDescent="0.35">
      <c r="A255" s="352"/>
      <c r="B255" s="352"/>
      <c r="E255" s="299"/>
      <c r="F255" s="302"/>
      <c r="G255" s="298"/>
      <c r="H255" s="298"/>
      <c r="I255" s="298"/>
      <c r="J255" s="298"/>
      <c r="K255" s="298"/>
      <c r="L255" s="298"/>
      <c r="M255" s="298"/>
      <c r="N255" s="298"/>
    </row>
    <row r="256" spans="1:14" ht="14.9" customHeight="1" x14ac:dyDescent="0.35">
      <c r="A256" s="352"/>
      <c r="B256" s="352"/>
      <c r="E256" s="299"/>
      <c r="F256" s="302"/>
      <c r="G256" s="298"/>
      <c r="H256" s="298"/>
      <c r="I256" s="298"/>
      <c r="J256" s="298"/>
      <c r="K256" s="298"/>
      <c r="L256" s="298"/>
      <c r="M256" s="298"/>
      <c r="N256" s="298"/>
    </row>
    <row r="257" spans="1:14" ht="14.9" customHeight="1" x14ac:dyDescent="0.35">
      <c r="A257" s="352"/>
      <c r="B257" s="352"/>
      <c r="E257" s="299"/>
      <c r="F257" s="302"/>
      <c r="G257" s="298"/>
      <c r="H257" s="298"/>
      <c r="I257" s="298"/>
      <c r="J257" s="298"/>
      <c r="K257" s="298"/>
      <c r="L257" s="298"/>
      <c r="M257" s="298"/>
      <c r="N257" s="298"/>
    </row>
    <row r="258" spans="1:14" ht="14.9" customHeight="1" x14ac:dyDescent="0.35">
      <c r="A258" s="352"/>
      <c r="B258" s="352"/>
      <c r="E258" s="299"/>
      <c r="F258" s="302"/>
      <c r="G258" s="298"/>
      <c r="H258" s="298"/>
      <c r="I258" s="298"/>
      <c r="J258" s="298"/>
      <c r="K258" s="298"/>
      <c r="L258" s="298"/>
      <c r="M258" s="298"/>
      <c r="N258" s="298"/>
    </row>
    <row r="259" spans="1:14" ht="14.9" customHeight="1" x14ac:dyDescent="0.35">
      <c r="A259" s="352"/>
      <c r="B259" s="352"/>
      <c r="E259" s="299"/>
      <c r="F259" s="302"/>
      <c r="G259" s="298"/>
      <c r="H259" s="298"/>
      <c r="I259" s="298"/>
      <c r="J259" s="298"/>
      <c r="K259" s="298"/>
      <c r="L259" s="298"/>
      <c r="M259" s="298"/>
      <c r="N259" s="298"/>
    </row>
    <row r="260" spans="1:14" ht="14.9" customHeight="1" x14ac:dyDescent="0.35">
      <c r="A260" s="352"/>
      <c r="B260" s="352"/>
      <c r="E260" s="299"/>
      <c r="F260" s="302"/>
      <c r="G260" s="298"/>
      <c r="H260" s="298"/>
      <c r="I260" s="298"/>
      <c r="J260" s="298"/>
      <c r="K260" s="298"/>
      <c r="L260" s="298"/>
      <c r="M260" s="298"/>
      <c r="N260" s="298"/>
    </row>
    <row r="261" spans="1:14" ht="14.9" customHeight="1" x14ac:dyDescent="0.35">
      <c r="A261" s="352"/>
      <c r="B261" s="352"/>
      <c r="E261" s="299"/>
      <c r="F261" s="302"/>
      <c r="G261" s="298"/>
      <c r="H261" s="298"/>
      <c r="I261" s="298"/>
      <c r="J261" s="298"/>
      <c r="K261" s="298"/>
      <c r="L261" s="298"/>
      <c r="M261" s="298"/>
      <c r="N261" s="298"/>
    </row>
    <row r="262" spans="1:14" ht="14.9" customHeight="1" x14ac:dyDescent="0.35">
      <c r="A262" s="352"/>
      <c r="B262" s="352"/>
      <c r="E262" s="299"/>
      <c r="F262" s="302"/>
      <c r="G262" s="298"/>
      <c r="H262" s="298"/>
      <c r="I262" s="298"/>
      <c r="J262" s="298"/>
      <c r="K262" s="298"/>
      <c r="L262" s="298"/>
      <c r="M262" s="298"/>
      <c r="N262" s="298"/>
    </row>
    <row r="263" spans="1:14" ht="14.9" customHeight="1" x14ac:dyDescent="0.35">
      <c r="A263" s="352"/>
      <c r="B263" s="352"/>
      <c r="E263" s="299"/>
      <c r="F263" s="302"/>
      <c r="G263" s="298"/>
      <c r="H263" s="298"/>
      <c r="I263" s="298"/>
      <c r="J263" s="298"/>
      <c r="K263" s="298"/>
      <c r="L263" s="298"/>
      <c r="M263" s="298"/>
      <c r="N263" s="298"/>
    </row>
    <row r="264" spans="1:14" ht="14.9" customHeight="1" x14ac:dyDescent="0.35">
      <c r="A264" s="352"/>
      <c r="B264" s="352"/>
      <c r="E264" s="299"/>
      <c r="F264" s="302"/>
      <c r="G264" s="298"/>
      <c r="H264" s="298"/>
      <c r="I264" s="298"/>
      <c r="J264" s="298"/>
      <c r="K264" s="298"/>
      <c r="L264" s="298"/>
      <c r="M264" s="298"/>
      <c r="N264" s="298"/>
    </row>
    <row r="265" spans="1:14" ht="14.9" customHeight="1" x14ac:dyDescent="0.35">
      <c r="A265" s="352"/>
      <c r="B265" s="352"/>
      <c r="E265" s="299"/>
      <c r="F265" s="302"/>
      <c r="G265" s="298"/>
      <c r="H265" s="298"/>
      <c r="I265" s="298"/>
      <c r="J265" s="298"/>
      <c r="K265" s="298"/>
      <c r="L265" s="298"/>
      <c r="M265" s="298"/>
      <c r="N265" s="298"/>
    </row>
    <row r="266" spans="1:14" ht="14.9" customHeight="1" x14ac:dyDescent="0.35">
      <c r="A266" s="352"/>
      <c r="B266" s="352"/>
      <c r="E266" s="299"/>
      <c r="F266" s="302"/>
      <c r="G266" s="298"/>
      <c r="H266" s="298"/>
      <c r="I266" s="298"/>
      <c r="J266" s="298"/>
      <c r="K266" s="298"/>
      <c r="L266" s="298"/>
      <c r="M266" s="298"/>
      <c r="N266" s="298"/>
    </row>
    <row r="267" spans="1:14" ht="14.9" customHeight="1" x14ac:dyDescent="0.35">
      <c r="A267" s="352"/>
      <c r="B267" s="352"/>
      <c r="E267" s="299"/>
      <c r="F267" s="302"/>
      <c r="G267" s="298"/>
      <c r="H267" s="298"/>
      <c r="I267" s="298"/>
      <c r="J267" s="298"/>
      <c r="K267" s="298"/>
      <c r="L267" s="298"/>
      <c r="M267" s="298"/>
      <c r="N267" s="298"/>
    </row>
    <row r="268" spans="1:14" ht="14.9" customHeight="1" x14ac:dyDescent="0.35">
      <c r="A268" s="352"/>
      <c r="B268" s="352"/>
      <c r="E268" s="299"/>
      <c r="F268" s="302"/>
      <c r="G268" s="298"/>
      <c r="H268" s="298"/>
      <c r="I268" s="298"/>
      <c r="J268" s="298"/>
      <c r="K268" s="298"/>
      <c r="L268" s="298"/>
      <c r="M268" s="298"/>
      <c r="N268" s="298"/>
    </row>
    <row r="269" spans="1:14" ht="14.9" customHeight="1" x14ac:dyDescent="0.35">
      <c r="A269" s="352"/>
      <c r="B269" s="352"/>
      <c r="E269" s="299"/>
      <c r="F269" s="302"/>
      <c r="G269" s="298"/>
      <c r="H269" s="298"/>
      <c r="I269" s="298"/>
      <c r="J269" s="298"/>
      <c r="K269" s="298"/>
      <c r="L269" s="298"/>
      <c r="M269" s="298"/>
      <c r="N269" s="298"/>
    </row>
    <row r="270" spans="1:14" ht="14.9" customHeight="1" x14ac:dyDescent="0.35">
      <c r="A270" s="352"/>
      <c r="B270" s="352"/>
      <c r="E270" s="299"/>
      <c r="F270" s="302"/>
      <c r="G270" s="298"/>
      <c r="H270" s="298"/>
      <c r="I270" s="298"/>
      <c r="J270" s="298"/>
      <c r="K270" s="298"/>
      <c r="L270" s="298"/>
      <c r="M270" s="298"/>
      <c r="N270" s="298"/>
    </row>
    <row r="271" spans="1:14" ht="14.9" customHeight="1" x14ac:dyDescent="0.35">
      <c r="A271" s="352"/>
      <c r="B271" s="352"/>
      <c r="E271" s="299"/>
      <c r="F271" s="302"/>
      <c r="G271" s="298"/>
      <c r="H271" s="298"/>
      <c r="I271" s="298"/>
      <c r="J271" s="298"/>
      <c r="K271" s="298"/>
      <c r="L271" s="298"/>
      <c r="M271" s="298"/>
      <c r="N271" s="298"/>
    </row>
    <row r="272" spans="1:14" ht="14.9" customHeight="1" x14ac:dyDescent="0.35">
      <c r="A272" s="352"/>
      <c r="B272" s="352"/>
      <c r="E272" s="299"/>
      <c r="F272" s="302"/>
      <c r="G272" s="298"/>
      <c r="H272" s="298"/>
      <c r="I272" s="298"/>
      <c r="J272" s="298"/>
      <c r="K272" s="298"/>
      <c r="L272" s="298"/>
      <c r="M272" s="298"/>
      <c r="N272" s="298"/>
    </row>
    <row r="273" spans="1:14" ht="14.9" customHeight="1" x14ac:dyDescent="0.35">
      <c r="A273" s="352"/>
      <c r="B273" s="352"/>
      <c r="E273" s="299"/>
      <c r="F273" s="302"/>
      <c r="G273" s="298"/>
      <c r="H273" s="298"/>
      <c r="I273" s="298"/>
      <c r="J273" s="298"/>
      <c r="K273" s="298"/>
      <c r="L273" s="298"/>
      <c r="M273" s="298"/>
      <c r="N273" s="298"/>
    </row>
    <row r="274" spans="1:14" ht="14.9" customHeight="1" x14ac:dyDescent="0.35">
      <c r="A274" s="352"/>
      <c r="B274" s="352"/>
      <c r="E274" s="299"/>
      <c r="F274" s="302"/>
      <c r="G274" s="298"/>
      <c r="H274" s="298"/>
      <c r="I274" s="298"/>
      <c r="J274" s="298"/>
      <c r="K274" s="298"/>
      <c r="L274" s="298"/>
      <c r="M274" s="298"/>
      <c r="N274" s="298"/>
    </row>
    <row r="275" spans="1:14" ht="14.9" customHeight="1" x14ac:dyDescent="0.35">
      <c r="A275" s="352"/>
      <c r="B275" s="352"/>
      <c r="E275" s="299"/>
      <c r="F275" s="302"/>
      <c r="G275" s="298"/>
      <c r="H275" s="298"/>
      <c r="I275" s="298"/>
      <c r="J275" s="298"/>
      <c r="K275" s="298"/>
      <c r="L275" s="298"/>
      <c r="M275" s="298"/>
      <c r="N275" s="298"/>
    </row>
    <row r="276" spans="1:14" ht="14.9" customHeight="1" x14ac:dyDescent="0.35">
      <c r="A276" s="352"/>
      <c r="B276" s="352"/>
      <c r="E276" s="299"/>
      <c r="F276" s="302"/>
      <c r="G276" s="298"/>
      <c r="H276" s="298"/>
      <c r="I276" s="298"/>
      <c r="J276" s="298"/>
      <c r="K276" s="298"/>
      <c r="L276" s="298"/>
      <c r="M276" s="298"/>
      <c r="N276" s="298"/>
    </row>
    <row r="277" spans="1:14" ht="14.9" customHeight="1" x14ac:dyDescent="0.35">
      <c r="A277" s="352"/>
      <c r="B277" s="352"/>
      <c r="E277" s="299"/>
      <c r="F277" s="302"/>
      <c r="G277" s="298"/>
      <c r="H277" s="298"/>
      <c r="I277" s="298"/>
      <c r="J277" s="298"/>
      <c r="K277" s="298"/>
      <c r="L277" s="298"/>
      <c r="M277" s="298"/>
      <c r="N277" s="298"/>
    </row>
    <row r="278" spans="1:14" ht="14.9" customHeight="1" x14ac:dyDescent="0.35">
      <c r="A278" s="352"/>
      <c r="B278" s="352"/>
      <c r="E278" s="299"/>
      <c r="F278" s="302"/>
      <c r="G278" s="298"/>
      <c r="H278" s="298"/>
      <c r="I278" s="298"/>
      <c r="J278" s="298"/>
      <c r="K278" s="298"/>
      <c r="L278" s="298"/>
      <c r="M278" s="298"/>
      <c r="N278" s="298"/>
    </row>
    <row r="279" spans="1:14" ht="14.9" customHeight="1" x14ac:dyDescent="0.35">
      <c r="A279" s="352"/>
      <c r="B279" s="352"/>
      <c r="E279" s="299"/>
      <c r="F279" s="302"/>
      <c r="G279" s="298"/>
      <c r="H279" s="298"/>
      <c r="I279" s="298"/>
      <c r="J279" s="298"/>
      <c r="K279" s="298"/>
      <c r="L279" s="298"/>
      <c r="M279" s="298"/>
      <c r="N279" s="298"/>
    </row>
    <row r="280" spans="1:14" ht="14.9" customHeight="1" x14ac:dyDescent="0.35">
      <c r="A280" s="352"/>
      <c r="B280" s="352"/>
      <c r="E280" s="299"/>
      <c r="F280" s="302"/>
      <c r="G280" s="298"/>
      <c r="H280" s="298"/>
      <c r="I280" s="298"/>
      <c r="J280" s="298"/>
      <c r="K280" s="298"/>
      <c r="L280" s="298"/>
      <c r="M280" s="298"/>
      <c r="N280" s="298"/>
    </row>
    <row r="281" spans="1:14" ht="14.9" customHeight="1" x14ac:dyDescent="0.35">
      <c r="A281" s="352"/>
      <c r="B281" s="352"/>
      <c r="E281" s="299"/>
      <c r="F281" s="302"/>
      <c r="G281" s="298"/>
      <c r="H281" s="298"/>
      <c r="I281" s="298"/>
      <c r="J281" s="298"/>
      <c r="K281" s="298"/>
      <c r="L281" s="298"/>
      <c r="M281" s="298"/>
      <c r="N281" s="298"/>
    </row>
    <row r="282" spans="1:14" ht="14.9" customHeight="1" x14ac:dyDescent="0.35">
      <c r="A282" s="352"/>
      <c r="B282" s="352"/>
      <c r="E282" s="299"/>
      <c r="F282" s="302"/>
      <c r="G282" s="298"/>
      <c r="H282" s="298"/>
      <c r="I282" s="298"/>
      <c r="J282" s="298"/>
      <c r="K282" s="298"/>
      <c r="L282" s="298"/>
      <c r="M282" s="298"/>
      <c r="N282" s="298"/>
    </row>
    <row r="283" spans="1:14" ht="14.9" customHeight="1" x14ac:dyDescent="0.35">
      <c r="A283" s="352"/>
      <c r="B283" s="352"/>
      <c r="E283" s="299"/>
      <c r="F283" s="302"/>
      <c r="G283" s="298"/>
      <c r="H283" s="298"/>
      <c r="I283" s="298"/>
      <c r="J283" s="298"/>
      <c r="K283" s="298"/>
      <c r="L283" s="298"/>
      <c r="M283" s="298"/>
      <c r="N283" s="298"/>
    </row>
    <row r="284" spans="1:14" ht="14.9" customHeight="1" x14ac:dyDescent="0.35">
      <c r="A284" s="352"/>
      <c r="B284" s="352"/>
      <c r="E284" s="299"/>
      <c r="F284" s="302"/>
      <c r="G284" s="298"/>
      <c r="H284" s="298"/>
      <c r="I284" s="298"/>
      <c r="J284" s="298"/>
      <c r="K284" s="298"/>
      <c r="L284" s="298"/>
      <c r="M284" s="298"/>
      <c r="N284" s="298"/>
    </row>
    <row r="285" spans="1:14" ht="14.9" customHeight="1" x14ac:dyDescent="0.35">
      <c r="A285" s="352"/>
      <c r="B285" s="352"/>
      <c r="E285" s="299"/>
      <c r="F285" s="302"/>
      <c r="G285" s="298"/>
      <c r="H285" s="298"/>
      <c r="I285" s="298"/>
      <c r="J285" s="298"/>
      <c r="K285" s="298"/>
      <c r="L285" s="298"/>
      <c r="M285" s="298"/>
      <c r="N285" s="298"/>
    </row>
    <row r="286" spans="1:14" ht="14.9" customHeight="1" x14ac:dyDescent="0.35">
      <c r="A286" s="352"/>
      <c r="B286" s="352"/>
      <c r="E286" s="299"/>
      <c r="F286" s="302"/>
      <c r="G286" s="298"/>
      <c r="H286" s="298"/>
      <c r="I286" s="298"/>
      <c r="J286" s="298"/>
      <c r="K286" s="298"/>
      <c r="L286" s="298"/>
      <c r="M286" s="298"/>
      <c r="N286" s="298"/>
    </row>
    <row r="287" spans="1:14" ht="14.9" customHeight="1" x14ac:dyDescent="0.35">
      <c r="A287" s="352"/>
      <c r="B287" s="352"/>
      <c r="E287" s="299"/>
      <c r="F287" s="302"/>
      <c r="G287" s="298"/>
      <c r="H287" s="298"/>
      <c r="I287" s="298"/>
      <c r="J287" s="298"/>
      <c r="K287" s="298"/>
      <c r="L287" s="298"/>
      <c r="M287" s="298"/>
      <c r="N287" s="298"/>
    </row>
    <row r="288" spans="1:14" ht="14.9" customHeight="1" x14ac:dyDescent="0.35">
      <c r="A288" s="352"/>
      <c r="B288" s="352"/>
      <c r="E288" s="299"/>
      <c r="F288" s="302"/>
      <c r="G288" s="298"/>
      <c r="H288" s="298"/>
      <c r="I288" s="298"/>
      <c r="J288" s="298"/>
      <c r="K288" s="298"/>
      <c r="L288" s="298"/>
      <c r="M288" s="298"/>
      <c r="N288" s="298"/>
    </row>
    <row r="289" spans="1:14" ht="14.9" customHeight="1" x14ac:dyDescent="0.35">
      <c r="A289" s="352"/>
      <c r="B289" s="352"/>
      <c r="E289" s="299"/>
      <c r="F289" s="302"/>
      <c r="G289" s="298"/>
      <c r="H289" s="298"/>
      <c r="I289" s="298"/>
      <c r="J289" s="298"/>
      <c r="K289" s="298"/>
      <c r="L289" s="298"/>
      <c r="M289" s="298"/>
      <c r="N289" s="298"/>
    </row>
    <row r="290" spans="1:14" ht="14.9" customHeight="1" x14ac:dyDescent="0.35">
      <c r="A290" s="352"/>
      <c r="B290" s="352"/>
      <c r="E290" s="299"/>
      <c r="F290" s="302"/>
      <c r="G290" s="298"/>
      <c r="H290" s="298"/>
      <c r="I290" s="298"/>
      <c r="J290" s="298"/>
      <c r="K290" s="298"/>
      <c r="L290" s="298"/>
      <c r="M290" s="298"/>
      <c r="N290" s="298"/>
    </row>
    <row r="291" spans="1:14" ht="14.9" customHeight="1" x14ac:dyDescent="0.35">
      <c r="A291" s="352"/>
      <c r="B291" s="352"/>
      <c r="E291" s="299"/>
      <c r="F291" s="302"/>
      <c r="G291" s="298"/>
      <c r="H291" s="298"/>
      <c r="I291" s="298"/>
      <c r="J291" s="298"/>
      <c r="K291" s="298"/>
      <c r="L291" s="298"/>
      <c r="M291" s="298"/>
      <c r="N291" s="298"/>
    </row>
    <row r="292" spans="1:14" ht="14.9" customHeight="1" x14ac:dyDescent="0.35">
      <c r="A292" s="352"/>
      <c r="B292" s="352"/>
      <c r="E292" s="299"/>
      <c r="F292" s="302"/>
      <c r="G292" s="298"/>
      <c r="H292" s="298"/>
      <c r="I292" s="298"/>
      <c r="J292" s="298"/>
      <c r="K292" s="298"/>
      <c r="L292" s="298"/>
      <c r="M292" s="298"/>
      <c r="N292" s="298"/>
    </row>
    <row r="293" spans="1:14" ht="14.9" customHeight="1" x14ac:dyDescent="0.35">
      <c r="A293" s="352"/>
      <c r="B293" s="352"/>
      <c r="E293" s="299"/>
      <c r="F293" s="302"/>
      <c r="G293" s="298"/>
      <c r="H293" s="298"/>
      <c r="I293" s="298"/>
      <c r="J293" s="298"/>
      <c r="K293" s="298"/>
      <c r="L293" s="298"/>
      <c r="M293" s="298"/>
      <c r="N293" s="298"/>
    </row>
    <row r="294" spans="1:14" ht="14.9" customHeight="1" x14ac:dyDescent="0.35">
      <c r="A294" s="352"/>
      <c r="B294" s="352"/>
      <c r="E294" s="299"/>
      <c r="F294" s="302"/>
      <c r="G294" s="298"/>
      <c r="H294" s="298"/>
      <c r="I294" s="298"/>
      <c r="J294" s="298"/>
      <c r="K294" s="298"/>
      <c r="L294" s="298"/>
      <c r="M294" s="298"/>
      <c r="N294" s="298"/>
    </row>
    <row r="295" spans="1:14" ht="14.9" customHeight="1" x14ac:dyDescent="0.35">
      <c r="A295" s="352"/>
      <c r="B295" s="352"/>
      <c r="E295" s="299"/>
      <c r="F295" s="302"/>
      <c r="G295" s="298"/>
      <c r="H295" s="298"/>
      <c r="I295" s="298"/>
      <c r="J295" s="298"/>
      <c r="K295" s="298"/>
      <c r="L295" s="298"/>
      <c r="M295" s="298"/>
      <c r="N295" s="298"/>
    </row>
    <row r="296" spans="1:14" ht="14.9" customHeight="1" x14ac:dyDescent="0.35">
      <c r="A296" s="352"/>
      <c r="B296" s="352"/>
      <c r="E296" s="299"/>
      <c r="F296" s="302"/>
      <c r="G296" s="298"/>
      <c r="H296" s="298"/>
      <c r="I296" s="298"/>
      <c r="J296" s="298"/>
      <c r="K296" s="298"/>
      <c r="L296" s="298"/>
      <c r="M296" s="298"/>
      <c r="N296" s="298"/>
    </row>
    <row r="297" spans="1:14" ht="14.9" customHeight="1" x14ac:dyDescent="0.35">
      <c r="A297" s="352"/>
      <c r="B297" s="352"/>
      <c r="E297" s="299"/>
      <c r="F297" s="302"/>
      <c r="G297" s="298"/>
      <c r="H297" s="298"/>
      <c r="I297" s="298"/>
      <c r="J297" s="298"/>
      <c r="K297" s="298"/>
      <c r="L297" s="298"/>
      <c r="M297" s="298"/>
      <c r="N297" s="298"/>
    </row>
    <row r="298" spans="1:14" ht="14.9" customHeight="1" x14ac:dyDescent="0.35">
      <c r="A298" s="352"/>
      <c r="B298" s="352"/>
      <c r="E298" s="299"/>
      <c r="F298" s="302"/>
      <c r="G298" s="298"/>
      <c r="H298" s="298"/>
      <c r="I298" s="298"/>
      <c r="J298" s="298"/>
      <c r="K298" s="298"/>
      <c r="L298" s="298"/>
      <c r="M298" s="298"/>
      <c r="N298" s="298"/>
    </row>
    <row r="299" spans="1:14" ht="14.9" customHeight="1" x14ac:dyDescent="0.35">
      <c r="A299" s="352"/>
      <c r="B299" s="352"/>
      <c r="E299" s="299"/>
      <c r="F299" s="302"/>
      <c r="G299" s="298"/>
      <c r="H299" s="298"/>
      <c r="I299" s="298"/>
      <c r="J299" s="298"/>
      <c r="K299" s="298"/>
      <c r="L299" s="298"/>
      <c r="M299" s="298"/>
      <c r="N299" s="298"/>
    </row>
    <row r="300" spans="1:14" ht="14.9" customHeight="1" x14ac:dyDescent="0.35">
      <c r="A300" s="352"/>
      <c r="B300" s="352"/>
      <c r="E300" s="299"/>
      <c r="F300" s="302"/>
      <c r="G300" s="298"/>
      <c r="H300" s="298"/>
      <c r="I300" s="298"/>
      <c r="J300" s="298"/>
      <c r="K300" s="298"/>
      <c r="L300" s="298"/>
      <c r="M300" s="298"/>
      <c r="N300" s="298"/>
    </row>
    <row r="301" spans="1:14" ht="14.9" customHeight="1" x14ac:dyDescent="0.35">
      <c r="A301" s="352"/>
      <c r="B301" s="352"/>
      <c r="E301" s="299"/>
      <c r="F301" s="302"/>
      <c r="G301" s="298"/>
      <c r="H301" s="298"/>
      <c r="I301" s="298"/>
      <c r="J301" s="298"/>
      <c r="K301" s="298"/>
      <c r="L301" s="298"/>
      <c r="M301" s="298"/>
      <c r="N301" s="298"/>
    </row>
    <row r="302" spans="1:14" ht="14.9" customHeight="1" x14ac:dyDescent="0.35">
      <c r="A302" s="352"/>
      <c r="B302" s="352"/>
      <c r="E302" s="299"/>
      <c r="F302" s="302"/>
      <c r="G302" s="298"/>
      <c r="H302" s="298"/>
      <c r="I302" s="298"/>
      <c r="J302" s="298"/>
      <c r="K302" s="298"/>
      <c r="L302" s="298"/>
      <c r="M302" s="298"/>
      <c r="N302" s="298"/>
    </row>
    <row r="303" spans="1:14" ht="14.9" customHeight="1" x14ac:dyDescent="0.35">
      <c r="A303" s="352"/>
      <c r="B303" s="352"/>
      <c r="E303" s="299"/>
      <c r="F303" s="302"/>
      <c r="G303" s="298"/>
      <c r="H303" s="298"/>
      <c r="I303" s="298"/>
      <c r="J303" s="298"/>
      <c r="K303" s="298"/>
      <c r="L303" s="298"/>
      <c r="M303" s="298"/>
      <c r="N303" s="298"/>
    </row>
    <row r="304" spans="1:14" ht="14.9" customHeight="1" x14ac:dyDescent="0.35">
      <c r="A304" s="352"/>
      <c r="B304" s="352"/>
      <c r="E304" s="299"/>
      <c r="F304" s="302"/>
      <c r="G304" s="298"/>
      <c r="H304" s="298"/>
      <c r="I304" s="298"/>
      <c r="J304" s="298"/>
      <c r="K304" s="298"/>
      <c r="L304" s="298"/>
      <c r="M304" s="298"/>
      <c r="N304" s="298"/>
    </row>
    <row r="305" spans="1:14" ht="14.9" customHeight="1" x14ac:dyDescent="0.35">
      <c r="A305" s="352"/>
      <c r="B305" s="352"/>
      <c r="E305" s="299"/>
      <c r="F305" s="302"/>
      <c r="G305" s="298"/>
      <c r="H305" s="298"/>
      <c r="I305" s="298"/>
      <c r="J305" s="298"/>
      <c r="K305" s="298"/>
      <c r="L305" s="298"/>
      <c r="M305" s="298"/>
      <c r="N305" s="298"/>
    </row>
    <row r="306" spans="1:14" ht="14.9" customHeight="1" x14ac:dyDescent="0.35">
      <c r="A306" s="352"/>
      <c r="B306" s="352"/>
      <c r="E306" s="299"/>
      <c r="F306" s="302"/>
      <c r="G306" s="298"/>
      <c r="H306" s="298"/>
      <c r="I306" s="298"/>
      <c r="J306" s="298"/>
      <c r="K306" s="298"/>
      <c r="L306" s="298"/>
      <c r="M306" s="298"/>
      <c r="N306" s="298"/>
    </row>
    <row r="307" spans="1:14" ht="14.9" customHeight="1" x14ac:dyDescent="0.35">
      <c r="A307" s="352"/>
      <c r="B307" s="352"/>
      <c r="E307" s="299"/>
      <c r="F307" s="302"/>
      <c r="G307" s="298"/>
      <c r="H307" s="298"/>
      <c r="I307" s="298"/>
      <c r="J307" s="298"/>
      <c r="K307" s="298"/>
      <c r="L307" s="298"/>
      <c r="M307" s="298"/>
      <c r="N307" s="298"/>
    </row>
    <row r="308" spans="1:14" ht="14.9" customHeight="1" x14ac:dyDescent="0.35">
      <c r="A308" s="352"/>
      <c r="B308" s="352"/>
      <c r="E308" s="299"/>
      <c r="F308" s="302"/>
      <c r="G308" s="298"/>
      <c r="H308" s="298"/>
      <c r="I308" s="298"/>
      <c r="J308" s="298"/>
      <c r="K308" s="298"/>
      <c r="L308" s="298"/>
      <c r="M308" s="298"/>
      <c r="N308" s="298"/>
    </row>
    <row r="309" spans="1:14" ht="14.9" customHeight="1" x14ac:dyDescent="0.35">
      <c r="A309" s="352"/>
      <c r="B309" s="352"/>
      <c r="E309" s="299"/>
      <c r="F309" s="302"/>
      <c r="G309" s="298"/>
      <c r="H309" s="298"/>
      <c r="I309" s="298"/>
      <c r="J309" s="298"/>
      <c r="K309" s="298"/>
      <c r="L309" s="298"/>
      <c r="M309" s="298"/>
      <c r="N309" s="298"/>
    </row>
    <row r="310" spans="1:14" ht="14.9" customHeight="1" x14ac:dyDescent="0.35">
      <c r="A310" s="352"/>
      <c r="B310" s="352"/>
      <c r="E310" s="299"/>
      <c r="F310" s="302"/>
      <c r="G310" s="298"/>
      <c r="H310" s="298"/>
      <c r="I310" s="298"/>
      <c r="J310" s="298"/>
      <c r="K310" s="298"/>
      <c r="L310" s="298"/>
      <c r="M310" s="298"/>
      <c r="N310" s="298"/>
    </row>
    <row r="311" spans="1:14" ht="14.9" customHeight="1" x14ac:dyDescent="0.35">
      <c r="A311" s="352"/>
      <c r="B311" s="352"/>
      <c r="E311" s="299"/>
      <c r="F311" s="302"/>
      <c r="G311" s="298"/>
      <c r="H311" s="298"/>
      <c r="I311" s="298"/>
      <c r="J311" s="298"/>
      <c r="K311" s="298"/>
      <c r="L311" s="298"/>
      <c r="M311" s="298"/>
      <c r="N311" s="298"/>
    </row>
    <row r="312" spans="1:14" ht="14.9" customHeight="1" x14ac:dyDescent="0.35">
      <c r="A312" s="352"/>
      <c r="B312" s="352"/>
      <c r="E312" s="299"/>
      <c r="F312" s="302"/>
      <c r="G312" s="298"/>
      <c r="H312" s="298"/>
      <c r="I312" s="298"/>
      <c r="J312" s="298"/>
      <c r="K312" s="298"/>
      <c r="L312" s="298"/>
      <c r="M312" s="298"/>
      <c r="N312" s="298"/>
    </row>
    <row r="313" spans="1:14" ht="14.9" customHeight="1" x14ac:dyDescent="0.35">
      <c r="A313" s="352"/>
      <c r="B313" s="352"/>
      <c r="E313" s="299"/>
      <c r="F313" s="302"/>
      <c r="G313" s="298"/>
      <c r="H313" s="298"/>
      <c r="I313" s="298"/>
      <c r="J313" s="298"/>
      <c r="K313" s="298"/>
      <c r="L313" s="298"/>
      <c r="M313" s="298"/>
      <c r="N313" s="298"/>
    </row>
    <row r="314" spans="1:14" ht="14.9" customHeight="1" x14ac:dyDescent="0.35">
      <c r="A314" s="352"/>
      <c r="B314" s="352"/>
      <c r="E314" s="299"/>
      <c r="F314" s="302"/>
      <c r="G314" s="298"/>
      <c r="H314" s="298"/>
      <c r="I314" s="298"/>
      <c r="J314" s="298"/>
      <c r="K314" s="298"/>
      <c r="L314" s="298"/>
      <c r="M314" s="298"/>
      <c r="N314" s="298"/>
    </row>
    <row r="315" spans="1:14" ht="14.9" customHeight="1" x14ac:dyDescent="0.35">
      <c r="A315" s="352"/>
      <c r="B315" s="352"/>
      <c r="E315" s="299"/>
      <c r="F315" s="302"/>
      <c r="G315" s="298"/>
      <c r="H315" s="298"/>
      <c r="I315" s="298"/>
      <c r="J315" s="298"/>
      <c r="K315" s="298"/>
      <c r="L315" s="298"/>
      <c r="M315" s="298"/>
      <c r="N315" s="298"/>
    </row>
    <row r="316" spans="1:14" ht="14.9" customHeight="1" x14ac:dyDescent="0.35">
      <c r="A316" s="352"/>
      <c r="B316" s="352"/>
      <c r="E316" s="299"/>
      <c r="F316" s="302"/>
      <c r="G316" s="298"/>
      <c r="H316" s="298"/>
      <c r="I316" s="298"/>
      <c r="J316" s="298"/>
      <c r="K316" s="298"/>
      <c r="L316" s="298"/>
      <c r="M316" s="298"/>
      <c r="N316" s="298"/>
    </row>
    <row r="317" spans="1:14" ht="14.9" customHeight="1" x14ac:dyDescent="0.35">
      <c r="A317" s="352"/>
      <c r="B317" s="352"/>
      <c r="E317" s="299"/>
      <c r="F317" s="302"/>
      <c r="G317" s="298"/>
      <c r="H317" s="298"/>
      <c r="I317" s="298"/>
      <c r="J317" s="298"/>
      <c r="K317" s="298"/>
      <c r="L317" s="298"/>
      <c r="M317" s="298"/>
      <c r="N317" s="298"/>
    </row>
    <row r="318" spans="1:14" ht="14.9" customHeight="1" x14ac:dyDescent="0.35">
      <c r="A318" s="352"/>
      <c r="B318" s="352"/>
      <c r="E318" s="299"/>
      <c r="F318" s="302"/>
      <c r="G318" s="298"/>
      <c r="H318" s="298"/>
      <c r="I318" s="298"/>
      <c r="J318" s="298"/>
      <c r="K318" s="298"/>
      <c r="L318" s="298"/>
      <c r="M318" s="298"/>
      <c r="N318" s="298"/>
    </row>
    <row r="319" spans="1:14" ht="14.9" customHeight="1" x14ac:dyDescent="0.35">
      <c r="A319" s="352"/>
      <c r="B319" s="352"/>
      <c r="E319" s="299"/>
      <c r="F319" s="302"/>
      <c r="G319" s="298"/>
      <c r="H319" s="298"/>
      <c r="I319" s="298"/>
      <c r="J319" s="298"/>
      <c r="K319" s="298"/>
      <c r="L319" s="298"/>
      <c r="M319" s="298"/>
      <c r="N319" s="298"/>
    </row>
    <row r="320" spans="1:14" ht="14.9" customHeight="1" x14ac:dyDescent="0.35">
      <c r="A320" s="352"/>
      <c r="B320" s="352"/>
      <c r="E320" s="299"/>
      <c r="F320" s="302"/>
      <c r="G320" s="298"/>
      <c r="H320" s="298"/>
      <c r="I320" s="298"/>
      <c r="J320" s="298"/>
      <c r="K320" s="298"/>
      <c r="L320" s="298"/>
      <c r="M320" s="298"/>
      <c r="N320" s="298"/>
    </row>
    <row r="321" spans="1:14" ht="14.9" customHeight="1" x14ac:dyDescent="0.35">
      <c r="A321" s="352"/>
      <c r="B321" s="352"/>
      <c r="E321" s="299"/>
      <c r="F321" s="302"/>
      <c r="G321" s="298"/>
      <c r="H321" s="298"/>
      <c r="I321" s="298"/>
      <c r="J321" s="298"/>
      <c r="K321" s="298"/>
      <c r="L321" s="298"/>
      <c r="M321" s="298"/>
      <c r="N321" s="298"/>
    </row>
    <row r="322" spans="1:14" ht="14.9" customHeight="1" x14ac:dyDescent="0.35">
      <c r="A322" s="352"/>
      <c r="B322" s="352"/>
      <c r="E322" s="299"/>
      <c r="F322" s="302"/>
      <c r="G322" s="298"/>
      <c r="H322" s="298"/>
      <c r="I322" s="298"/>
      <c r="J322" s="298"/>
      <c r="K322" s="298"/>
      <c r="L322" s="298"/>
      <c r="M322" s="298"/>
      <c r="N322" s="298"/>
    </row>
    <row r="323" spans="1:14" ht="14.9" customHeight="1" x14ac:dyDescent="0.35">
      <c r="A323" s="352"/>
      <c r="B323" s="352"/>
      <c r="E323" s="299"/>
      <c r="F323" s="302"/>
      <c r="G323" s="298"/>
      <c r="H323" s="298"/>
      <c r="I323" s="298"/>
      <c r="J323" s="298"/>
      <c r="K323" s="298"/>
      <c r="L323" s="298"/>
      <c r="M323" s="298"/>
      <c r="N323" s="298"/>
    </row>
    <row r="324" spans="1:14" ht="14.9" customHeight="1" x14ac:dyDescent="0.35">
      <c r="A324" s="352"/>
      <c r="B324" s="352"/>
      <c r="E324" s="299"/>
      <c r="F324" s="302"/>
      <c r="G324" s="298"/>
      <c r="H324" s="298"/>
      <c r="I324" s="298"/>
      <c r="J324" s="298"/>
      <c r="K324" s="298"/>
      <c r="L324" s="298"/>
      <c r="M324" s="298"/>
      <c r="N324" s="298"/>
    </row>
    <row r="325" spans="1:14" ht="14.9" customHeight="1" x14ac:dyDescent="0.35">
      <c r="A325" s="352"/>
      <c r="B325" s="352"/>
      <c r="E325" s="299"/>
      <c r="F325" s="302"/>
      <c r="G325" s="298"/>
      <c r="H325" s="298"/>
      <c r="I325" s="298"/>
      <c r="J325" s="298"/>
      <c r="K325" s="298"/>
      <c r="L325" s="298"/>
      <c r="M325" s="298"/>
      <c r="N325" s="298"/>
    </row>
    <row r="326" spans="1:14" ht="14.9" customHeight="1" x14ac:dyDescent="0.35">
      <c r="A326" s="352"/>
      <c r="B326" s="352"/>
      <c r="E326" s="299"/>
      <c r="F326" s="302"/>
      <c r="G326" s="298"/>
      <c r="H326" s="298"/>
      <c r="I326" s="298"/>
      <c r="J326" s="298"/>
      <c r="K326" s="298"/>
      <c r="L326" s="298"/>
      <c r="M326" s="298"/>
      <c r="N326" s="298"/>
    </row>
    <row r="327" spans="1:14" ht="14.9" customHeight="1" x14ac:dyDescent="0.35">
      <c r="A327" s="352"/>
      <c r="B327" s="352"/>
      <c r="E327" s="299"/>
      <c r="F327" s="302"/>
      <c r="G327" s="298"/>
      <c r="H327" s="298"/>
      <c r="I327" s="298"/>
      <c r="J327" s="298"/>
      <c r="K327" s="298"/>
      <c r="L327" s="298"/>
      <c r="M327" s="298"/>
      <c r="N327" s="298"/>
    </row>
    <row r="328" spans="1:14" ht="14.9" customHeight="1" x14ac:dyDescent="0.35">
      <c r="A328" s="352"/>
      <c r="B328" s="352"/>
      <c r="E328" s="299"/>
      <c r="F328" s="302"/>
      <c r="G328" s="298"/>
      <c r="H328" s="298"/>
      <c r="I328" s="298"/>
      <c r="J328" s="298"/>
      <c r="K328" s="298"/>
      <c r="L328" s="298"/>
      <c r="M328" s="298"/>
      <c r="N328" s="298"/>
    </row>
    <row r="329" spans="1:14" ht="14.9" customHeight="1" x14ac:dyDescent="0.35">
      <c r="A329" s="352"/>
      <c r="B329" s="352"/>
      <c r="E329" s="299"/>
      <c r="F329" s="302"/>
      <c r="G329" s="298"/>
      <c r="H329" s="298"/>
      <c r="I329" s="298"/>
      <c r="J329" s="298"/>
      <c r="K329" s="298"/>
      <c r="L329" s="298"/>
      <c r="M329" s="298"/>
      <c r="N329" s="298"/>
    </row>
    <row r="330" spans="1:14" ht="14.9" customHeight="1" x14ac:dyDescent="0.35">
      <c r="A330" s="352"/>
      <c r="B330" s="352"/>
      <c r="E330" s="299"/>
      <c r="F330" s="302"/>
      <c r="G330" s="298"/>
      <c r="H330" s="298"/>
      <c r="I330" s="298"/>
      <c r="J330" s="298"/>
      <c r="K330" s="298"/>
      <c r="L330" s="298"/>
      <c r="M330" s="298"/>
      <c r="N330" s="298"/>
    </row>
    <row r="331" spans="1:14" ht="14.9" customHeight="1" x14ac:dyDescent="0.35">
      <c r="A331" s="352"/>
      <c r="B331" s="352"/>
      <c r="E331" s="299"/>
      <c r="F331" s="302"/>
      <c r="G331" s="298"/>
      <c r="H331" s="298"/>
      <c r="I331" s="298"/>
      <c r="J331" s="298"/>
      <c r="K331" s="298"/>
      <c r="L331" s="298"/>
      <c r="M331" s="298"/>
      <c r="N331" s="298"/>
    </row>
    <row r="332" spans="1:14" ht="14.9" customHeight="1" x14ac:dyDescent="0.35">
      <c r="A332" s="352"/>
      <c r="B332" s="352"/>
      <c r="E332" s="299"/>
      <c r="F332" s="302"/>
      <c r="G332" s="298"/>
      <c r="H332" s="298"/>
      <c r="I332" s="298"/>
      <c r="J332" s="298"/>
      <c r="K332" s="298"/>
      <c r="L332" s="298"/>
      <c r="M332" s="298"/>
      <c r="N332" s="298"/>
    </row>
    <row r="333" spans="1:14" ht="14.9" customHeight="1" x14ac:dyDescent="0.35">
      <c r="A333" s="352"/>
      <c r="B333" s="352"/>
      <c r="E333" s="299"/>
      <c r="F333" s="302"/>
      <c r="G333" s="298"/>
      <c r="H333" s="298"/>
      <c r="I333" s="298"/>
      <c r="J333" s="298"/>
      <c r="K333" s="298"/>
      <c r="L333" s="298"/>
      <c r="M333" s="298"/>
      <c r="N333" s="298"/>
    </row>
    <row r="334" spans="1:14" ht="14.9" customHeight="1" x14ac:dyDescent="0.35">
      <c r="A334" s="352"/>
      <c r="B334" s="352"/>
      <c r="E334" s="299"/>
      <c r="F334" s="302"/>
      <c r="G334" s="298"/>
      <c r="H334" s="298"/>
      <c r="I334" s="298"/>
      <c r="J334" s="298"/>
      <c r="K334" s="298"/>
      <c r="L334" s="298"/>
      <c r="M334" s="298"/>
      <c r="N334" s="298"/>
    </row>
    <row r="335" spans="1:14" ht="14.9" customHeight="1" x14ac:dyDescent="0.35">
      <c r="A335" s="352"/>
      <c r="B335" s="352"/>
      <c r="E335" s="299"/>
      <c r="F335" s="302"/>
      <c r="G335" s="298"/>
      <c r="H335" s="298"/>
      <c r="I335" s="298"/>
      <c r="J335" s="298"/>
      <c r="K335" s="298"/>
      <c r="L335" s="298"/>
      <c r="M335" s="298"/>
      <c r="N335" s="298"/>
    </row>
    <row r="336" spans="1:14" ht="14.9" customHeight="1" x14ac:dyDescent="0.35">
      <c r="A336" s="352"/>
      <c r="B336" s="352"/>
      <c r="E336" s="299"/>
      <c r="F336" s="302"/>
      <c r="G336" s="298"/>
      <c r="H336" s="298"/>
      <c r="I336" s="298"/>
      <c r="J336" s="298"/>
      <c r="K336" s="298"/>
      <c r="L336" s="298"/>
      <c r="M336" s="298"/>
      <c r="N336" s="298"/>
    </row>
    <row r="337" spans="1:14" ht="14.9" customHeight="1" x14ac:dyDescent="0.35">
      <c r="A337" s="352"/>
      <c r="B337" s="352"/>
      <c r="E337" s="299"/>
      <c r="F337" s="302"/>
      <c r="G337" s="298"/>
      <c r="H337" s="298"/>
      <c r="I337" s="298"/>
      <c r="J337" s="298"/>
      <c r="K337" s="298"/>
      <c r="L337" s="298"/>
      <c r="M337" s="298"/>
      <c r="N337" s="298"/>
    </row>
    <row r="338" spans="1:14" ht="14.9" customHeight="1" x14ac:dyDescent="0.35">
      <c r="A338" s="352"/>
      <c r="B338" s="352"/>
      <c r="E338" s="299"/>
      <c r="F338" s="302"/>
      <c r="G338" s="298"/>
      <c r="H338" s="298"/>
      <c r="I338" s="298"/>
      <c r="J338" s="298"/>
      <c r="K338" s="298"/>
      <c r="L338" s="298"/>
      <c r="M338" s="298"/>
      <c r="N338" s="298"/>
    </row>
    <row r="339" spans="1:14" ht="14.9" customHeight="1" x14ac:dyDescent="0.35">
      <c r="A339" s="352"/>
      <c r="B339" s="352"/>
      <c r="E339" s="299"/>
      <c r="F339" s="302"/>
      <c r="G339" s="298"/>
      <c r="H339" s="298"/>
      <c r="I339" s="298"/>
      <c r="J339" s="298"/>
      <c r="K339" s="298"/>
      <c r="L339" s="298"/>
      <c r="M339" s="298"/>
      <c r="N339" s="298"/>
    </row>
    <row r="340" spans="1:14" ht="14.9" customHeight="1" x14ac:dyDescent="0.35">
      <c r="A340" s="352"/>
      <c r="B340" s="352"/>
      <c r="E340" s="299"/>
      <c r="F340" s="302"/>
      <c r="G340" s="298"/>
      <c r="H340" s="298"/>
      <c r="I340" s="298"/>
      <c r="J340" s="298"/>
      <c r="K340" s="298"/>
      <c r="L340" s="298"/>
      <c r="M340" s="298"/>
      <c r="N340" s="298"/>
    </row>
    <row r="341" spans="1:14" ht="14.9" customHeight="1" x14ac:dyDescent="0.35">
      <c r="A341" s="352"/>
      <c r="B341" s="352"/>
      <c r="E341" s="299"/>
      <c r="F341" s="302"/>
      <c r="G341" s="298"/>
      <c r="H341" s="298"/>
      <c r="I341" s="298"/>
      <c r="J341" s="298"/>
      <c r="K341" s="298"/>
      <c r="L341" s="298"/>
      <c r="M341" s="298"/>
      <c r="N341" s="298"/>
    </row>
    <row r="342" spans="1:14" ht="14.9" customHeight="1" x14ac:dyDescent="0.35">
      <c r="A342" s="352"/>
      <c r="B342" s="352"/>
      <c r="E342" s="299"/>
      <c r="F342" s="302"/>
      <c r="G342" s="298"/>
      <c r="H342" s="298"/>
      <c r="I342" s="298"/>
      <c r="J342" s="298"/>
      <c r="K342" s="298"/>
      <c r="L342" s="298"/>
      <c r="M342" s="298"/>
      <c r="N342" s="298"/>
    </row>
    <row r="343" spans="1:14" ht="14.9" customHeight="1" x14ac:dyDescent="0.35">
      <c r="A343" s="352"/>
      <c r="B343" s="352"/>
      <c r="E343" s="299"/>
      <c r="F343" s="302"/>
      <c r="G343" s="298"/>
      <c r="H343" s="298"/>
      <c r="I343" s="298"/>
      <c r="J343" s="298"/>
      <c r="K343" s="298"/>
      <c r="L343" s="298"/>
      <c r="M343" s="298"/>
      <c r="N343" s="298"/>
    </row>
    <row r="344" spans="1:14" ht="14.9" customHeight="1" x14ac:dyDescent="0.35">
      <c r="A344" s="352"/>
      <c r="B344" s="352"/>
      <c r="E344" s="299"/>
      <c r="F344" s="302"/>
      <c r="G344" s="298"/>
      <c r="H344" s="298"/>
      <c r="I344" s="298"/>
      <c r="J344" s="298"/>
      <c r="K344" s="298"/>
      <c r="L344" s="298"/>
      <c r="M344" s="298"/>
      <c r="N344" s="298"/>
    </row>
    <row r="345" spans="1:14" ht="14.9" customHeight="1" x14ac:dyDescent="0.35">
      <c r="A345" s="352"/>
      <c r="B345" s="352"/>
      <c r="E345" s="299"/>
      <c r="F345" s="302"/>
      <c r="G345" s="298"/>
      <c r="H345" s="298"/>
      <c r="I345" s="298"/>
      <c r="J345" s="298"/>
      <c r="K345" s="298"/>
      <c r="L345" s="298"/>
      <c r="M345" s="298"/>
      <c r="N345" s="298"/>
    </row>
    <row r="346" spans="1:14" ht="14.9" customHeight="1" x14ac:dyDescent="0.35">
      <c r="A346" s="352"/>
      <c r="B346" s="352"/>
      <c r="E346" s="299"/>
      <c r="F346" s="302"/>
      <c r="G346" s="298"/>
      <c r="H346" s="298"/>
      <c r="I346" s="298"/>
      <c r="J346" s="298"/>
      <c r="K346" s="298"/>
      <c r="L346" s="298"/>
      <c r="M346" s="298"/>
      <c r="N346" s="298"/>
    </row>
    <row r="347" spans="1:14" ht="14.9" customHeight="1" x14ac:dyDescent="0.35">
      <c r="A347" s="352"/>
      <c r="B347" s="352"/>
      <c r="E347" s="299"/>
      <c r="F347" s="302"/>
      <c r="G347" s="298"/>
      <c r="H347" s="298"/>
      <c r="I347" s="298"/>
      <c r="J347" s="298"/>
      <c r="K347" s="298"/>
      <c r="L347" s="298"/>
      <c r="M347" s="298"/>
      <c r="N347" s="298"/>
    </row>
    <row r="348" spans="1:14" ht="14.9" customHeight="1" x14ac:dyDescent="0.35">
      <c r="A348" s="352"/>
      <c r="B348" s="352"/>
      <c r="E348" s="299"/>
      <c r="F348" s="302"/>
      <c r="G348" s="298"/>
      <c r="H348" s="298"/>
      <c r="I348" s="298"/>
      <c r="J348" s="298"/>
      <c r="K348" s="298"/>
      <c r="L348" s="298"/>
      <c r="M348" s="298"/>
      <c r="N348" s="298"/>
    </row>
    <row r="349" spans="1:14" ht="14.9" customHeight="1" x14ac:dyDescent="0.35">
      <c r="A349" s="352"/>
      <c r="B349" s="352"/>
      <c r="E349" s="299"/>
      <c r="F349" s="302"/>
      <c r="G349" s="298"/>
      <c r="H349" s="298"/>
      <c r="I349" s="298"/>
      <c r="J349" s="298"/>
      <c r="K349" s="298"/>
      <c r="L349" s="298"/>
      <c r="M349" s="298"/>
      <c r="N349" s="298"/>
    </row>
    <row r="350" spans="1:14" ht="14.9" customHeight="1" x14ac:dyDescent="0.35">
      <c r="A350" s="352"/>
      <c r="B350" s="352"/>
      <c r="E350" s="299"/>
      <c r="F350" s="302"/>
      <c r="G350" s="298"/>
      <c r="H350" s="298"/>
      <c r="I350" s="298"/>
      <c r="J350" s="298"/>
      <c r="K350" s="298"/>
      <c r="L350" s="298"/>
      <c r="M350" s="298"/>
      <c r="N350" s="298"/>
    </row>
    <row r="351" spans="1:14" ht="14.9" customHeight="1" x14ac:dyDescent="0.35">
      <c r="A351" s="352"/>
      <c r="B351" s="352"/>
      <c r="E351" s="299"/>
      <c r="F351" s="302"/>
      <c r="G351" s="298"/>
      <c r="H351" s="298"/>
      <c r="I351" s="298"/>
      <c r="J351" s="298"/>
      <c r="K351" s="298"/>
      <c r="L351" s="298"/>
      <c r="M351" s="298"/>
      <c r="N351" s="298"/>
    </row>
    <row r="352" spans="1:14" ht="14.9" customHeight="1" x14ac:dyDescent="0.35">
      <c r="A352" s="352"/>
      <c r="B352" s="352"/>
      <c r="E352" s="299"/>
      <c r="F352" s="302"/>
      <c r="G352" s="298"/>
      <c r="H352" s="298"/>
      <c r="I352" s="298"/>
      <c r="J352" s="298"/>
      <c r="K352" s="298"/>
      <c r="L352" s="298"/>
      <c r="M352" s="298"/>
      <c r="N352" s="298"/>
    </row>
    <row r="353" spans="1:14" ht="14.9" customHeight="1" x14ac:dyDescent="0.35">
      <c r="A353" s="352"/>
      <c r="B353" s="352"/>
      <c r="E353" s="299"/>
      <c r="F353" s="302"/>
      <c r="G353" s="298"/>
      <c r="H353" s="298"/>
      <c r="I353" s="298"/>
      <c r="J353" s="298"/>
      <c r="K353" s="298"/>
      <c r="L353" s="298"/>
      <c r="M353" s="298"/>
      <c r="N353" s="298"/>
    </row>
    <row r="354" spans="1:14" ht="14.9" customHeight="1" x14ac:dyDescent="0.35">
      <c r="A354" s="352"/>
      <c r="B354" s="352"/>
      <c r="E354" s="299"/>
      <c r="F354" s="302"/>
      <c r="G354" s="298"/>
      <c r="H354" s="298"/>
      <c r="I354" s="298"/>
      <c r="J354" s="298"/>
      <c r="K354" s="298"/>
      <c r="L354" s="298"/>
      <c r="M354" s="298"/>
      <c r="N354" s="298"/>
    </row>
    <row r="355" spans="1:14" ht="14.9" customHeight="1" x14ac:dyDescent="0.35">
      <c r="A355" s="352"/>
      <c r="B355" s="352"/>
      <c r="E355" s="299"/>
      <c r="F355" s="302"/>
      <c r="G355" s="298"/>
      <c r="H355" s="298"/>
      <c r="I355" s="298"/>
      <c r="J355" s="298"/>
      <c r="K355" s="298"/>
      <c r="L355" s="298"/>
      <c r="M355" s="298"/>
      <c r="N355" s="298"/>
    </row>
    <row r="356" spans="1:14" ht="14.9" customHeight="1" x14ac:dyDescent="0.35">
      <c r="A356" s="352"/>
      <c r="B356" s="352"/>
      <c r="E356" s="299"/>
      <c r="F356" s="302"/>
      <c r="G356" s="298"/>
      <c r="H356" s="298"/>
      <c r="I356" s="298"/>
      <c r="J356" s="298"/>
      <c r="K356" s="298"/>
      <c r="L356" s="298"/>
      <c r="M356" s="298"/>
      <c r="N356" s="298"/>
    </row>
    <row r="357" spans="1:14" ht="14.9" customHeight="1" x14ac:dyDescent="0.35">
      <c r="A357" s="352"/>
      <c r="B357" s="352"/>
      <c r="E357" s="299"/>
      <c r="F357" s="302"/>
      <c r="G357" s="298"/>
      <c r="H357" s="298"/>
      <c r="I357" s="298"/>
      <c r="J357" s="298"/>
      <c r="K357" s="298"/>
      <c r="L357" s="298"/>
      <c r="M357" s="298"/>
      <c r="N357" s="298"/>
    </row>
    <row r="358" spans="1:14" ht="14.9" customHeight="1" x14ac:dyDescent="0.35">
      <c r="A358" s="352"/>
      <c r="B358" s="352"/>
      <c r="E358" s="299"/>
      <c r="F358" s="302"/>
      <c r="G358" s="298"/>
      <c r="H358" s="298"/>
      <c r="I358" s="298"/>
      <c r="J358" s="298"/>
      <c r="K358" s="298"/>
      <c r="L358" s="298"/>
      <c r="M358" s="298"/>
      <c r="N358" s="298"/>
    </row>
    <row r="359" spans="1:14" ht="14.9" customHeight="1" x14ac:dyDescent="0.35">
      <c r="A359" s="352"/>
      <c r="B359" s="352"/>
      <c r="E359" s="299"/>
      <c r="F359" s="302"/>
      <c r="G359" s="298"/>
      <c r="H359" s="298"/>
      <c r="I359" s="298"/>
      <c r="J359" s="298"/>
      <c r="K359" s="298"/>
      <c r="L359" s="298"/>
      <c r="M359" s="298"/>
      <c r="N359" s="298"/>
    </row>
    <row r="360" spans="1:14" ht="14.9" customHeight="1" x14ac:dyDescent="0.35">
      <c r="A360" s="352"/>
      <c r="B360" s="352"/>
      <c r="E360" s="299"/>
      <c r="F360" s="302"/>
      <c r="G360" s="298"/>
      <c r="H360" s="298"/>
      <c r="I360" s="298"/>
      <c r="J360" s="298"/>
      <c r="K360" s="298"/>
      <c r="L360" s="298"/>
      <c r="M360" s="298"/>
      <c r="N360" s="298"/>
    </row>
    <row r="361" spans="1:14" ht="14.9" customHeight="1" x14ac:dyDescent="0.35">
      <c r="A361" s="352"/>
      <c r="B361" s="352"/>
      <c r="E361" s="299"/>
      <c r="F361" s="302"/>
      <c r="G361" s="298"/>
      <c r="H361" s="298"/>
      <c r="I361" s="298"/>
      <c r="J361" s="298"/>
      <c r="K361" s="298"/>
      <c r="L361" s="298"/>
      <c r="M361" s="298"/>
      <c r="N361" s="298"/>
    </row>
    <row r="362" spans="1:14" ht="14.9" customHeight="1" x14ac:dyDescent="0.35">
      <c r="A362" s="352"/>
      <c r="B362" s="352"/>
      <c r="E362" s="299"/>
      <c r="F362" s="302"/>
      <c r="G362" s="298"/>
      <c r="H362" s="298"/>
      <c r="I362" s="298"/>
      <c r="J362" s="298"/>
      <c r="K362" s="298"/>
      <c r="L362" s="298"/>
      <c r="M362" s="298"/>
      <c r="N362" s="298"/>
    </row>
    <row r="363" spans="1:14" ht="14.9" customHeight="1" x14ac:dyDescent="0.35">
      <c r="A363" s="352"/>
      <c r="B363" s="352"/>
      <c r="E363" s="299"/>
      <c r="F363" s="302"/>
      <c r="G363" s="298"/>
      <c r="H363" s="298"/>
      <c r="I363" s="298"/>
      <c r="J363" s="298"/>
      <c r="K363" s="298"/>
      <c r="L363" s="298"/>
      <c r="M363" s="298"/>
      <c r="N363" s="298"/>
    </row>
    <row r="364" spans="1:14" ht="14.9" customHeight="1" x14ac:dyDescent="0.35">
      <c r="A364" s="352"/>
      <c r="B364" s="352"/>
      <c r="E364" s="299"/>
      <c r="F364" s="302"/>
      <c r="G364" s="298"/>
      <c r="H364" s="298"/>
      <c r="I364" s="298"/>
      <c r="J364" s="298"/>
      <c r="K364" s="298"/>
      <c r="L364" s="298"/>
      <c r="M364" s="298"/>
      <c r="N364" s="298"/>
    </row>
    <row r="365" spans="1:14" ht="14.9" customHeight="1" x14ac:dyDescent="0.35">
      <c r="A365" s="352"/>
      <c r="B365" s="352"/>
      <c r="E365" s="299"/>
      <c r="F365" s="302"/>
      <c r="G365" s="298"/>
      <c r="H365" s="298"/>
      <c r="I365" s="298"/>
      <c r="J365" s="298"/>
      <c r="K365" s="298"/>
      <c r="L365" s="298"/>
      <c r="M365" s="298"/>
      <c r="N365" s="298"/>
    </row>
    <row r="366" spans="1:14" ht="14.9" customHeight="1" x14ac:dyDescent="0.35">
      <c r="A366" s="352"/>
      <c r="B366" s="352"/>
      <c r="E366" s="299"/>
      <c r="F366" s="302"/>
      <c r="G366" s="298"/>
      <c r="H366" s="298"/>
      <c r="I366" s="298"/>
      <c r="J366" s="298"/>
      <c r="K366" s="298"/>
      <c r="L366" s="298"/>
      <c r="M366" s="298"/>
      <c r="N366" s="298"/>
    </row>
    <row r="367" spans="1:14" ht="14.9" customHeight="1" x14ac:dyDescent="0.35">
      <c r="A367" s="352"/>
      <c r="B367" s="352"/>
      <c r="E367" s="299"/>
      <c r="F367" s="302"/>
      <c r="G367" s="298"/>
      <c r="H367" s="298"/>
      <c r="I367" s="298"/>
      <c r="J367" s="298"/>
      <c r="K367" s="298"/>
      <c r="L367" s="298"/>
      <c r="M367" s="298"/>
      <c r="N367" s="298"/>
    </row>
    <row r="368" spans="1:14" ht="14.9" customHeight="1" x14ac:dyDescent="0.35">
      <c r="A368" s="352"/>
      <c r="B368" s="352"/>
      <c r="E368" s="299"/>
      <c r="F368" s="302"/>
      <c r="G368" s="298"/>
      <c r="H368" s="298"/>
      <c r="I368" s="298"/>
      <c r="J368" s="298"/>
      <c r="K368" s="298"/>
      <c r="L368" s="298"/>
      <c r="M368" s="298"/>
      <c r="N368" s="298"/>
    </row>
    <row r="369" spans="1:14" ht="14.9" customHeight="1" x14ac:dyDescent="0.35">
      <c r="A369" s="352"/>
      <c r="B369" s="352"/>
      <c r="E369" s="299"/>
      <c r="F369" s="302"/>
      <c r="G369" s="298"/>
      <c r="H369" s="298"/>
      <c r="I369" s="298"/>
      <c r="J369" s="298"/>
      <c r="K369" s="298"/>
      <c r="L369" s="298"/>
      <c r="M369" s="298"/>
      <c r="N369" s="298"/>
    </row>
    <row r="370" spans="1:14" ht="14.9" customHeight="1" x14ac:dyDescent="0.35">
      <c r="A370" s="352"/>
      <c r="B370" s="352"/>
      <c r="E370" s="299"/>
      <c r="F370" s="302"/>
      <c r="G370" s="298"/>
      <c r="H370" s="298"/>
      <c r="I370" s="298"/>
      <c r="J370" s="298"/>
      <c r="K370" s="298"/>
      <c r="L370" s="298"/>
      <c r="M370" s="298"/>
      <c r="N370" s="298"/>
    </row>
    <row r="371" spans="1:14" ht="14.9" customHeight="1" x14ac:dyDescent="0.35">
      <c r="A371" s="352"/>
      <c r="B371" s="352"/>
      <c r="E371" s="299"/>
      <c r="F371" s="302"/>
      <c r="G371" s="298"/>
      <c r="H371" s="298"/>
      <c r="I371" s="298"/>
      <c r="J371" s="298"/>
      <c r="K371" s="298"/>
      <c r="L371" s="298"/>
      <c r="M371" s="298"/>
      <c r="N371" s="298"/>
    </row>
    <row r="372" spans="1:14" ht="14.9" customHeight="1" x14ac:dyDescent="0.35">
      <c r="A372" s="352"/>
      <c r="B372" s="352"/>
      <c r="E372" s="299"/>
      <c r="F372" s="302"/>
      <c r="G372" s="298"/>
      <c r="H372" s="298"/>
      <c r="I372" s="298"/>
      <c r="J372" s="298"/>
      <c r="K372" s="298"/>
      <c r="L372" s="298"/>
      <c r="M372" s="298"/>
      <c r="N372" s="298"/>
    </row>
    <row r="373" spans="1:14" ht="14.9" customHeight="1" x14ac:dyDescent="0.35">
      <c r="A373" s="352"/>
      <c r="B373" s="352"/>
      <c r="E373" s="299"/>
      <c r="F373" s="302"/>
      <c r="G373" s="298"/>
      <c r="H373" s="298"/>
      <c r="I373" s="298"/>
      <c r="J373" s="298"/>
      <c r="K373" s="298"/>
      <c r="L373" s="298"/>
      <c r="M373" s="298"/>
      <c r="N373" s="298"/>
    </row>
    <row r="374" spans="1:14" ht="14.9" customHeight="1" x14ac:dyDescent="0.35">
      <c r="A374" s="352"/>
      <c r="B374" s="352"/>
      <c r="E374" s="299"/>
      <c r="F374" s="302"/>
      <c r="G374" s="298"/>
      <c r="H374" s="298"/>
      <c r="I374" s="298"/>
      <c r="J374" s="298"/>
      <c r="K374" s="298"/>
      <c r="L374" s="298"/>
      <c r="M374" s="298"/>
      <c r="N374" s="298"/>
    </row>
    <row r="375" spans="1:14" ht="14.9" customHeight="1" x14ac:dyDescent="0.35">
      <c r="A375" s="352"/>
      <c r="B375" s="352"/>
      <c r="E375" s="299"/>
      <c r="F375" s="302"/>
      <c r="G375" s="298"/>
      <c r="H375" s="298"/>
      <c r="I375" s="298"/>
      <c r="J375" s="298"/>
      <c r="K375" s="298"/>
      <c r="L375" s="298"/>
      <c r="M375" s="298"/>
      <c r="N375" s="298"/>
    </row>
    <row r="376" spans="1:14" ht="14.9" customHeight="1" x14ac:dyDescent="0.35">
      <c r="A376" s="352"/>
      <c r="B376" s="352"/>
      <c r="E376" s="299"/>
      <c r="F376" s="302"/>
      <c r="G376" s="298"/>
      <c r="H376" s="298"/>
      <c r="I376" s="298"/>
      <c r="J376" s="298"/>
      <c r="K376" s="298"/>
      <c r="L376" s="298"/>
      <c r="M376" s="298"/>
      <c r="N376" s="298"/>
    </row>
    <row r="377" spans="1:14" ht="14.9" customHeight="1" x14ac:dyDescent="0.35">
      <c r="A377" s="352"/>
      <c r="B377" s="352"/>
      <c r="E377" s="299"/>
      <c r="F377" s="302"/>
      <c r="G377" s="298"/>
      <c r="H377" s="298"/>
      <c r="I377" s="298"/>
      <c r="J377" s="298"/>
      <c r="K377" s="298"/>
      <c r="L377" s="298"/>
      <c r="M377" s="298"/>
      <c r="N377" s="298"/>
    </row>
    <row r="378" spans="1:14" ht="14.9" customHeight="1" x14ac:dyDescent="0.35">
      <c r="A378" s="352"/>
      <c r="B378" s="352"/>
      <c r="E378" s="299"/>
      <c r="F378" s="302"/>
      <c r="G378" s="298"/>
      <c r="H378" s="298"/>
      <c r="I378" s="298"/>
      <c r="J378" s="298"/>
      <c r="K378" s="298"/>
      <c r="L378" s="298"/>
      <c r="M378" s="298"/>
      <c r="N378" s="298"/>
    </row>
    <row r="379" spans="1:14" ht="14.9" customHeight="1" x14ac:dyDescent="0.35">
      <c r="A379" s="352"/>
      <c r="B379" s="352"/>
      <c r="E379" s="299"/>
      <c r="F379" s="302"/>
      <c r="G379" s="298"/>
      <c r="H379" s="298"/>
      <c r="I379" s="298"/>
      <c r="J379" s="298"/>
      <c r="K379" s="298"/>
      <c r="L379" s="298"/>
      <c r="M379" s="298"/>
      <c r="N379" s="298"/>
    </row>
    <row r="380" spans="1:14" ht="14.9" customHeight="1" x14ac:dyDescent="0.35">
      <c r="A380" s="352"/>
      <c r="B380" s="352"/>
      <c r="E380" s="299"/>
      <c r="F380" s="302"/>
      <c r="G380" s="298"/>
      <c r="H380" s="298"/>
      <c r="I380" s="298"/>
      <c r="J380" s="298"/>
      <c r="K380" s="298"/>
      <c r="L380" s="298"/>
      <c r="M380" s="298"/>
      <c r="N380" s="298"/>
    </row>
    <row r="381" spans="1:14" ht="14.9" customHeight="1" x14ac:dyDescent="0.35">
      <c r="A381" s="352"/>
      <c r="B381" s="352"/>
      <c r="E381" s="299"/>
      <c r="F381" s="302"/>
      <c r="G381" s="298"/>
      <c r="H381" s="298"/>
      <c r="I381" s="298"/>
      <c r="J381" s="298"/>
      <c r="K381" s="298"/>
      <c r="L381" s="298"/>
      <c r="M381" s="298"/>
      <c r="N381" s="298"/>
    </row>
    <row r="382" spans="1:14" ht="14.9" customHeight="1" x14ac:dyDescent="0.35">
      <c r="A382" s="352"/>
      <c r="B382" s="352"/>
      <c r="E382" s="299"/>
      <c r="F382" s="302"/>
      <c r="G382" s="298"/>
      <c r="H382" s="298"/>
      <c r="I382" s="298"/>
      <c r="J382" s="298"/>
      <c r="K382" s="298"/>
      <c r="L382" s="298"/>
      <c r="M382" s="298"/>
      <c r="N382" s="298"/>
    </row>
    <row r="383" spans="1:14" ht="14.9" customHeight="1" x14ac:dyDescent="0.35">
      <c r="A383" s="352"/>
      <c r="B383" s="352"/>
      <c r="E383" s="299"/>
      <c r="F383" s="302"/>
      <c r="G383" s="298"/>
      <c r="H383" s="298"/>
      <c r="I383" s="298"/>
      <c r="J383" s="298"/>
      <c r="K383" s="298"/>
      <c r="L383" s="298"/>
      <c r="M383" s="298"/>
      <c r="N383" s="298"/>
    </row>
    <row r="384" spans="1:14" ht="14.9" customHeight="1" x14ac:dyDescent="0.35">
      <c r="A384" s="352"/>
      <c r="B384" s="352"/>
      <c r="E384" s="299"/>
      <c r="F384" s="302"/>
      <c r="G384" s="298"/>
      <c r="H384" s="298"/>
      <c r="I384" s="298"/>
      <c r="J384" s="298"/>
      <c r="K384" s="298"/>
      <c r="L384" s="298"/>
      <c r="M384" s="298"/>
      <c r="N384" s="298"/>
    </row>
    <row r="385" spans="1:14" ht="14.9" customHeight="1" x14ac:dyDescent="0.35">
      <c r="A385" s="352"/>
      <c r="B385" s="352"/>
      <c r="E385" s="299"/>
      <c r="F385" s="302"/>
      <c r="G385" s="298"/>
      <c r="H385" s="298"/>
      <c r="I385" s="298"/>
      <c r="J385" s="298"/>
      <c r="K385" s="298"/>
      <c r="L385" s="298"/>
      <c r="M385" s="298"/>
      <c r="N385" s="298"/>
    </row>
    <row r="386" spans="1:14" ht="14.9" customHeight="1" x14ac:dyDescent="0.35">
      <c r="A386" s="352"/>
      <c r="B386" s="352"/>
      <c r="E386" s="299"/>
      <c r="F386" s="302"/>
      <c r="G386" s="298"/>
      <c r="H386" s="298"/>
      <c r="I386" s="298"/>
      <c r="J386" s="298"/>
      <c r="K386" s="298"/>
      <c r="L386" s="298"/>
      <c r="M386" s="298"/>
      <c r="N386" s="298"/>
    </row>
    <row r="387" spans="1:14" ht="14.9" customHeight="1" x14ac:dyDescent="0.35">
      <c r="A387" s="352"/>
      <c r="B387" s="352"/>
      <c r="E387" s="299"/>
      <c r="F387" s="302"/>
      <c r="G387" s="298"/>
      <c r="H387" s="298"/>
      <c r="I387" s="298"/>
      <c r="J387" s="298"/>
      <c r="K387" s="298"/>
      <c r="L387" s="298"/>
      <c r="M387" s="298"/>
      <c r="N387" s="298"/>
    </row>
    <row r="388" spans="1:14" ht="14.9" customHeight="1" x14ac:dyDescent="0.35">
      <c r="A388" s="352"/>
      <c r="B388" s="352"/>
      <c r="E388" s="299"/>
      <c r="F388" s="302"/>
      <c r="G388" s="298"/>
      <c r="H388" s="298"/>
      <c r="I388" s="298"/>
      <c r="J388" s="298"/>
      <c r="K388" s="298"/>
      <c r="L388" s="298"/>
      <c r="M388" s="298"/>
      <c r="N388" s="298"/>
    </row>
    <row r="389" spans="1:14" ht="14.9" customHeight="1" x14ac:dyDescent="0.35">
      <c r="A389" s="352"/>
      <c r="B389" s="352"/>
      <c r="E389" s="299"/>
      <c r="F389" s="302"/>
      <c r="G389" s="298"/>
      <c r="H389" s="298"/>
      <c r="I389" s="298"/>
      <c r="J389" s="298"/>
      <c r="K389" s="298"/>
      <c r="L389" s="298"/>
      <c r="M389" s="298"/>
      <c r="N389" s="298"/>
    </row>
    <row r="390" spans="1:14" ht="14.9" customHeight="1" x14ac:dyDescent="0.35">
      <c r="A390" s="352"/>
      <c r="B390" s="352"/>
      <c r="E390" s="299"/>
      <c r="F390" s="302"/>
      <c r="G390" s="298"/>
      <c r="H390" s="298"/>
      <c r="I390" s="298"/>
      <c r="J390" s="298"/>
      <c r="K390" s="298"/>
      <c r="L390" s="298"/>
      <c r="M390" s="298"/>
      <c r="N390" s="298"/>
    </row>
    <row r="391" spans="1:14" ht="14.9" customHeight="1" x14ac:dyDescent="0.35">
      <c r="A391" s="352"/>
      <c r="B391" s="352"/>
      <c r="E391" s="299"/>
      <c r="F391" s="302"/>
      <c r="G391" s="298"/>
      <c r="H391" s="298"/>
      <c r="I391" s="298"/>
      <c r="J391" s="298"/>
      <c r="K391" s="298"/>
      <c r="L391" s="298"/>
      <c r="M391" s="298"/>
      <c r="N391" s="298"/>
    </row>
    <row r="392" spans="1:14" ht="14.9" customHeight="1" x14ac:dyDescent="0.35">
      <c r="A392" s="352"/>
      <c r="B392" s="352"/>
      <c r="E392" s="299"/>
      <c r="F392" s="302"/>
      <c r="G392" s="298"/>
      <c r="H392" s="298"/>
      <c r="I392" s="298"/>
      <c r="J392" s="298"/>
      <c r="K392" s="298"/>
      <c r="L392" s="298"/>
      <c r="M392" s="298"/>
      <c r="N392" s="298"/>
    </row>
    <row r="393" spans="1:14" ht="14.9" customHeight="1" x14ac:dyDescent="0.35">
      <c r="A393" s="352"/>
      <c r="B393" s="352"/>
      <c r="E393" s="299"/>
      <c r="F393" s="302"/>
      <c r="G393" s="298"/>
      <c r="H393" s="298"/>
      <c r="I393" s="298"/>
      <c r="J393" s="298"/>
      <c r="K393" s="298"/>
      <c r="L393" s="298"/>
      <c r="M393" s="298"/>
      <c r="N393" s="298"/>
    </row>
    <row r="394" spans="1:14" ht="14.9" customHeight="1" x14ac:dyDescent="0.35">
      <c r="A394" s="352"/>
      <c r="B394" s="352"/>
      <c r="E394" s="299"/>
      <c r="F394" s="302"/>
      <c r="G394" s="298"/>
      <c r="H394" s="298"/>
      <c r="I394" s="298"/>
      <c r="J394" s="298"/>
      <c r="K394" s="298"/>
      <c r="L394" s="298"/>
      <c r="M394" s="298"/>
      <c r="N394" s="298"/>
    </row>
    <row r="395" spans="1:14" ht="14.9" customHeight="1" x14ac:dyDescent="0.35">
      <c r="A395" s="352"/>
      <c r="B395" s="352"/>
      <c r="E395" s="299"/>
      <c r="F395" s="302"/>
      <c r="G395" s="298"/>
      <c r="H395" s="298"/>
      <c r="I395" s="298"/>
      <c r="J395" s="298"/>
      <c r="K395" s="298"/>
      <c r="L395" s="298"/>
      <c r="M395" s="298"/>
      <c r="N395" s="298"/>
    </row>
    <row r="396" spans="1:14" ht="14.9" customHeight="1" x14ac:dyDescent="0.35">
      <c r="A396" s="352"/>
      <c r="B396" s="352"/>
      <c r="E396" s="299"/>
      <c r="F396" s="302"/>
      <c r="G396" s="298"/>
      <c r="H396" s="298"/>
      <c r="I396" s="298"/>
      <c r="J396" s="298"/>
      <c r="K396" s="298"/>
      <c r="L396" s="298"/>
      <c r="M396" s="298"/>
      <c r="N396" s="298"/>
    </row>
    <row r="397" spans="1:14" ht="14.9" customHeight="1" x14ac:dyDescent="0.35">
      <c r="A397" s="352"/>
      <c r="B397" s="352"/>
      <c r="E397" s="299"/>
      <c r="F397" s="302"/>
      <c r="G397" s="298"/>
      <c r="H397" s="298"/>
      <c r="I397" s="298"/>
      <c r="J397" s="298"/>
      <c r="K397" s="298"/>
      <c r="L397" s="298"/>
      <c r="M397" s="298"/>
      <c r="N397" s="298"/>
    </row>
    <row r="398" spans="1:14" ht="14.9" customHeight="1" x14ac:dyDescent="0.35">
      <c r="A398" s="352"/>
      <c r="B398" s="352"/>
      <c r="E398" s="299"/>
      <c r="F398" s="302"/>
      <c r="G398" s="298"/>
      <c r="H398" s="298"/>
      <c r="I398" s="298"/>
      <c r="J398" s="298"/>
      <c r="K398" s="298"/>
      <c r="L398" s="298"/>
      <c r="M398" s="298"/>
      <c r="N398" s="298"/>
    </row>
    <row r="399" spans="1:14" ht="14.9" customHeight="1" x14ac:dyDescent="0.35">
      <c r="A399" s="352"/>
      <c r="B399" s="352"/>
      <c r="E399" s="299"/>
      <c r="F399" s="302"/>
      <c r="G399" s="298"/>
      <c r="H399" s="298"/>
      <c r="I399" s="298"/>
      <c r="J399" s="298"/>
      <c r="K399" s="298"/>
      <c r="L399" s="298"/>
      <c r="M399" s="298"/>
      <c r="N399" s="298"/>
    </row>
    <row r="400" spans="1:14" ht="14.9" customHeight="1" x14ac:dyDescent="0.35">
      <c r="A400" s="352"/>
      <c r="B400" s="352"/>
      <c r="E400" s="299"/>
      <c r="F400" s="302"/>
      <c r="G400" s="298"/>
      <c r="H400" s="298"/>
      <c r="I400" s="298"/>
      <c r="J400" s="298"/>
      <c r="K400" s="298"/>
      <c r="L400" s="298"/>
      <c r="M400" s="298"/>
      <c r="N400" s="298"/>
    </row>
    <row r="401" spans="1:14" ht="14.9" customHeight="1" x14ac:dyDescent="0.35">
      <c r="A401" s="352"/>
      <c r="B401" s="352"/>
      <c r="E401" s="299"/>
      <c r="F401" s="302"/>
      <c r="G401" s="298"/>
      <c r="H401" s="298"/>
      <c r="I401" s="298"/>
      <c r="J401" s="298"/>
      <c r="K401" s="298"/>
      <c r="L401" s="298"/>
      <c r="M401" s="298"/>
      <c r="N401" s="298"/>
    </row>
    <row r="402" spans="1:14" ht="14.9" customHeight="1" x14ac:dyDescent="0.35">
      <c r="A402" s="352"/>
      <c r="B402" s="352"/>
      <c r="E402" s="299"/>
      <c r="F402" s="302"/>
      <c r="G402" s="298"/>
      <c r="H402" s="298"/>
      <c r="I402" s="298"/>
      <c r="J402" s="298"/>
      <c r="K402" s="298"/>
      <c r="L402" s="298"/>
      <c r="M402" s="298"/>
      <c r="N402" s="298"/>
    </row>
    <row r="403" spans="1:14" ht="14.9" customHeight="1" x14ac:dyDescent="0.35">
      <c r="A403" s="352"/>
      <c r="B403" s="352"/>
      <c r="E403" s="299"/>
      <c r="F403" s="302"/>
      <c r="G403" s="298"/>
      <c r="H403" s="298"/>
      <c r="I403" s="298"/>
      <c r="J403" s="298"/>
      <c r="K403" s="298"/>
      <c r="L403" s="298"/>
      <c r="M403" s="298"/>
      <c r="N403" s="298"/>
    </row>
    <row r="404" spans="1:14" ht="14.9" customHeight="1" x14ac:dyDescent="0.35">
      <c r="A404" s="352"/>
      <c r="B404" s="352"/>
      <c r="E404" s="299"/>
      <c r="F404" s="302"/>
      <c r="G404" s="298"/>
      <c r="H404" s="298"/>
      <c r="I404" s="298"/>
      <c r="J404" s="298"/>
      <c r="K404" s="298"/>
      <c r="L404" s="298"/>
      <c r="M404" s="298"/>
      <c r="N404" s="298"/>
    </row>
    <row r="405" spans="1:14" ht="14.9" customHeight="1" x14ac:dyDescent="0.35">
      <c r="A405" s="352"/>
      <c r="B405" s="352"/>
      <c r="E405" s="299"/>
      <c r="F405" s="302"/>
      <c r="G405" s="298"/>
      <c r="H405" s="298"/>
      <c r="I405" s="298"/>
      <c r="J405" s="298"/>
      <c r="K405" s="298"/>
      <c r="L405" s="298"/>
      <c r="M405" s="298"/>
      <c r="N405" s="298"/>
    </row>
    <row r="406" spans="1:14" ht="14.9" customHeight="1" x14ac:dyDescent="0.35">
      <c r="A406" s="352"/>
      <c r="B406" s="352"/>
      <c r="E406" s="299"/>
      <c r="F406" s="302"/>
      <c r="G406" s="298"/>
      <c r="H406" s="298"/>
      <c r="I406" s="298"/>
      <c r="J406" s="298"/>
      <c r="K406" s="298"/>
      <c r="L406" s="298"/>
      <c r="M406" s="298"/>
      <c r="N406" s="298"/>
    </row>
    <row r="407" spans="1:14" ht="14.9" customHeight="1" x14ac:dyDescent="0.35">
      <c r="A407" s="352"/>
      <c r="B407" s="352"/>
      <c r="E407" s="299"/>
      <c r="F407" s="302"/>
      <c r="G407" s="298"/>
      <c r="H407" s="298"/>
      <c r="I407" s="298"/>
      <c r="J407" s="298"/>
      <c r="K407" s="298"/>
      <c r="L407" s="298"/>
      <c r="M407" s="298"/>
      <c r="N407" s="298"/>
    </row>
    <row r="408" spans="1:14" ht="14.9" customHeight="1" x14ac:dyDescent="0.35">
      <c r="A408" s="352"/>
      <c r="B408" s="352"/>
      <c r="E408" s="299"/>
      <c r="F408" s="302"/>
      <c r="G408" s="298"/>
      <c r="H408" s="298"/>
      <c r="I408" s="298"/>
      <c r="J408" s="298"/>
      <c r="K408" s="298"/>
      <c r="L408" s="298"/>
      <c r="M408" s="298"/>
      <c r="N408" s="298"/>
    </row>
    <row r="409" spans="1:14" ht="14.9" customHeight="1" x14ac:dyDescent="0.35">
      <c r="A409" s="352"/>
      <c r="B409" s="352"/>
      <c r="E409" s="299"/>
      <c r="F409" s="302"/>
      <c r="G409" s="298"/>
      <c r="H409" s="298"/>
      <c r="I409" s="298"/>
      <c r="J409" s="298"/>
      <c r="K409" s="298"/>
      <c r="L409" s="298"/>
      <c r="M409" s="298"/>
      <c r="N409" s="298"/>
    </row>
    <row r="410" spans="1:14" ht="14.9" customHeight="1" x14ac:dyDescent="0.35">
      <c r="A410" s="352"/>
      <c r="B410" s="352"/>
      <c r="E410" s="299"/>
      <c r="F410" s="302"/>
      <c r="G410" s="298"/>
      <c r="H410" s="298"/>
      <c r="I410" s="298"/>
      <c r="J410" s="298"/>
      <c r="K410" s="298"/>
      <c r="L410" s="298"/>
      <c r="M410" s="298"/>
      <c r="N410" s="298"/>
    </row>
    <row r="411" spans="1:14" ht="14.9" customHeight="1" x14ac:dyDescent="0.35">
      <c r="A411" s="352"/>
      <c r="B411" s="352"/>
      <c r="E411" s="299"/>
      <c r="F411" s="302"/>
      <c r="G411" s="298"/>
      <c r="H411" s="298"/>
      <c r="I411" s="298"/>
      <c r="J411" s="298"/>
      <c r="K411" s="298"/>
      <c r="L411" s="298"/>
      <c r="M411" s="298"/>
      <c r="N411" s="298"/>
    </row>
    <row r="412" spans="1:14" ht="14.9" customHeight="1" x14ac:dyDescent="0.35">
      <c r="A412" s="352"/>
      <c r="B412" s="352"/>
      <c r="E412" s="299"/>
      <c r="F412" s="302"/>
      <c r="G412" s="298"/>
      <c r="H412" s="298"/>
      <c r="I412" s="298"/>
      <c r="J412" s="298"/>
      <c r="K412" s="298"/>
      <c r="L412" s="298"/>
      <c r="M412" s="298"/>
      <c r="N412" s="298"/>
    </row>
    <row r="413" spans="1:14" ht="14.9" customHeight="1" x14ac:dyDescent="0.35">
      <c r="A413" s="352"/>
      <c r="B413" s="352"/>
      <c r="E413" s="299"/>
      <c r="F413" s="302"/>
      <c r="G413" s="298"/>
      <c r="H413" s="298"/>
      <c r="I413" s="298"/>
      <c r="J413" s="298"/>
      <c r="K413" s="298"/>
      <c r="L413" s="298"/>
      <c r="M413" s="298"/>
      <c r="N413" s="298"/>
    </row>
    <row r="414" spans="1:14" ht="14.9" customHeight="1" x14ac:dyDescent="0.35">
      <c r="A414" s="352"/>
      <c r="B414" s="352"/>
      <c r="E414" s="299"/>
      <c r="F414" s="302"/>
      <c r="G414" s="298"/>
      <c r="H414" s="298"/>
      <c r="I414" s="298"/>
      <c r="J414" s="298"/>
      <c r="K414" s="298"/>
      <c r="L414" s="298"/>
      <c r="M414" s="298"/>
      <c r="N414" s="298"/>
    </row>
    <row r="415" spans="1:14" ht="14.9" customHeight="1" x14ac:dyDescent="0.35">
      <c r="A415" s="352"/>
      <c r="B415" s="352"/>
      <c r="E415" s="299"/>
      <c r="F415" s="302"/>
      <c r="G415" s="298"/>
      <c r="H415" s="298"/>
      <c r="I415" s="298"/>
      <c r="J415" s="298"/>
      <c r="K415" s="298"/>
      <c r="L415" s="298"/>
      <c r="M415" s="298"/>
      <c r="N415" s="298"/>
    </row>
    <row r="416" spans="1:14" ht="14.9" customHeight="1" x14ac:dyDescent="0.35">
      <c r="A416" s="352"/>
      <c r="B416" s="352"/>
      <c r="E416" s="299"/>
      <c r="F416" s="302"/>
      <c r="G416" s="298"/>
      <c r="H416" s="298"/>
      <c r="I416" s="298"/>
      <c r="J416" s="298"/>
      <c r="K416" s="298"/>
      <c r="L416" s="298"/>
      <c r="M416" s="298"/>
      <c r="N416" s="298"/>
    </row>
    <row r="417" spans="1:14" ht="14.9" customHeight="1" x14ac:dyDescent="0.35">
      <c r="A417" s="352"/>
      <c r="B417" s="352"/>
      <c r="E417" s="299"/>
      <c r="F417" s="302"/>
      <c r="G417" s="298"/>
      <c r="H417" s="298"/>
      <c r="I417" s="298"/>
      <c r="J417" s="298"/>
      <c r="K417" s="298"/>
      <c r="L417" s="298"/>
      <c r="M417" s="298"/>
      <c r="N417" s="298"/>
    </row>
    <row r="418" spans="1:14" ht="14.9" customHeight="1" x14ac:dyDescent="0.35">
      <c r="A418" s="352"/>
      <c r="B418" s="352"/>
      <c r="E418" s="299"/>
      <c r="F418" s="302"/>
      <c r="G418" s="298"/>
      <c r="H418" s="298"/>
      <c r="I418" s="298"/>
      <c r="J418" s="298"/>
      <c r="K418" s="298"/>
      <c r="L418" s="298"/>
      <c r="M418" s="298"/>
      <c r="N418" s="298"/>
    </row>
    <row r="419" spans="1:14" ht="14.9" customHeight="1" x14ac:dyDescent="0.35">
      <c r="A419" s="352"/>
      <c r="B419" s="352"/>
      <c r="E419" s="299"/>
      <c r="F419" s="302"/>
      <c r="G419" s="298"/>
      <c r="H419" s="298"/>
      <c r="I419" s="298"/>
      <c r="J419" s="298"/>
      <c r="K419" s="298"/>
      <c r="L419" s="298"/>
      <c r="M419" s="298"/>
      <c r="N419" s="298"/>
    </row>
    <row r="420" spans="1:14" ht="14.9" customHeight="1" x14ac:dyDescent="0.35">
      <c r="A420" s="352"/>
      <c r="B420" s="352"/>
      <c r="E420" s="299"/>
      <c r="F420" s="302"/>
      <c r="G420" s="298"/>
      <c r="H420" s="298"/>
      <c r="I420" s="298"/>
      <c r="J420" s="298"/>
      <c r="K420" s="298"/>
      <c r="L420" s="298"/>
      <c r="M420" s="298"/>
      <c r="N420" s="298"/>
    </row>
    <row r="421" spans="1:14" ht="14.9" customHeight="1" x14ac:dyDescent="0.35">
      <c r="A421" s="352"/>
      <c r="B421" s="352"/>
      <c r="E421" s="299"/>
      <c r="F421" s="302"/>
      <c r="G421" s="298"/>
      <c r="H421" s="298"/>
      <c r="I421" s="298"/>
      <c r="J421" s="298"/>
      <c r="K421" s="298"/>
      <c r="L421" s="298"/>
      <c r="M421" s="298"/>
      <c r="N421" s="298"/>
    </row>
    <row r="422" spans="1:14" ht="14.9" customHeight="1" x14ac:dyDescent="0.35">
      <c r="A422" s="352"/>
      <c r="B422" s="352"/>
      <c r="E422" s="299"/>
      <c r="F422" s="302"/>
      <c r="G422" s="298"/>
      <c r="H422" s="298"/>
      <c r="I422" s="298"/>
      <c r="J422" s="298"/>
      <c r="K422" s="298"/>
      <c r="L422" s="298"/>
      <c r="M422" s="298"/>
      <c r="N422" s="298"/>
    </row>
    <row r="423" spans="1:14" ht="14.9" customHeight="1" x14ac:dyDescent="0.35">
      <c r="A423" s="352"/>
      <c r="B423" s="352"/>
      <c r="E423" s="299"/>
      <c r="F423" s="302"/>
      <c r="G423" s="298"/>
      <c r="H423" s="298"/>
      <c r="I423" s="298"/>
      <c r="J423" s="298"/>
      <c r="K423" s="298"/>
      <c r="L423" s="298"/>
      <c r="M423" s="298"/>
      <c r="N423" s="298"/>
    </row>
    <row r="424" spans="1:14" ht="14.9" customHeight="1" x14ac:dyDescent="0.35">
      <c r="A424" s="352"/>
      <c r="B424" s="352"/>
      <c r="E424" s="299"/>
      <c r="F424" s="302"/>
      <c r="G424" s="298"/>
      <c r="H424" s="298"/>
      <c r="I424" s="298"/>
      <c r="J424" s="298"/>
      <c r="K424" s="298"/>
      <c r="L424" s="298"/>
      <c r="M424" s="298"/>
      <c r="N424" s="298"/>
    </row>
    <row r="425" spans="1:14" ht="14.9" customHeight="1" x14ac:dyDescent="0.35">
      <c r="A425" s="352"/>
      <c r="B425" s="352"/>
      <c r="E425" s="299"/>
      <c r="F425" s="302"/>
      <c r="G425" s="298"/>
      <c r="H425" s="298"/>
      <c r="I425" s="298"/>
      <c r="J425" s="298"/>
      <c r="K425" s="298"/>
      <c r="L425" s="298"/>
      <c r="M425" s="298"/>
      <c r="N425" s="298"/>
    </row>
    <row r="426" spans="1:14" ht="14.9" customHeight="1" x14ac:dyDescent="0.35">
      <c r="A426" s="352"/>
      <c r="B426" s="352"/>
      <c r="E426" s="299"/>
      <c r="F426" s="302"/>
      <c r="G426" s="298"/>
      <c r="H426" s="298"/>
      <c r="I426" s="298"/>
      <c r="J426" s="298"/>
      <c r="K426" s="299"/>
      <c r="L426" s="299"/>
      <c r="M426" s="298"/>
      <c r="N426" s="299"/>
    </row>
    <row r="427" spans="1:14" ht="14.9" customHeight="1" x14ac:dyDescent="0.35">
      <c r="A427" s="352"/>
      <c r="B427" s="352"/>
      <c r="E427" s="299"/>
      <c r="F427" s="302"/>
      <c r="G427" s="298"/>
      <c r="H427" s="298"/>
      <c r="I427" s="298"/>
      <c r="J427" s="298"/>
      <c r="K427" s="299"/>
      <c r="L427" s="299"/>
      <c r="M427" s="298"/>
      <c r="N427" s="299"/>
    </row>
    <row r="428" spans="1:14" ht="14.9" customHeight="1" x14ac:dyDescent="0.35">
      <c r="A428" s="352"/>
      <c r="B428" s="352"/>
      <c r="E428" s="299"/>
      <c r="F428" s="302"/>
      <c r="G428" s="298"/>
      <c r="H428" s="298"/>
      <c r="I428" s="298"/>
      <c r="J428" s="298"/>
      <c r="K428" s="299"/>
      <c r="L428" s="299"/>
      <c r="M428" s="298"/>
      <c r="N428" s="299"/>
    </row>
    <row r="429" spans="1:14" ht="14.9" customHeight="1" x14ac:dyDescent="0.35">
      <c r="A429" s="352"/>
      <c r="B429" s="352"/>
      <c r="E429" s="299"/>
      <c r="F429" s="302"/>
      <c r="G429" s="298"/>
      <c r="H429" s="298"/>
      <c r="I429" s="298"/>
      <c r="J429" s="298"/>
      <c r="K429" s="299"/>
      <c r="L429" s="299"/>
      <c r="M429" s="298"/>
      <c r="N429" s="299"/>
    </row>
    <row r="430" spans="1:14" ht="14.9" customHeight="1" x14ac:dyDescent="0.35">
      <c r="A430" s="352"/>
      <c r="B430" s="352"/>
      <c r="E430" s="299"/>
      <c r="F430" s="302"/>
      <c r="G430" s="298"/>
      <c r="H430" s="298"/>
      <c r="I430" s="298"/>
      <c r="J430" s="298"/>
      <c r="K430" s="299"/>
      <c r="L430" s="299"/>
      <c r="M430" s="298"/>
      <c r="N430" s="299"/>
    </row>
    <row r="431" spans="1:14" ht="14.9" customHeight="1" x14ac:dyDescent="0.35">
      <c r="A431" s="352"/>
      <c r="B431" s="352"/>
      <c r="E431" s="299"/>
      <c r="F431" s="302"/>
      <c r="G431" s="298"/>
      <c r="H431" s="298"/>
      <c r="I431" s="298"/>
      <c r="J431" s="298"/>
      <c r="K431" s="299"/>
      <c r="L431" s="299"/>
      <c r="M431" s="298"/>
      <c r="N431" s="299"/>
    </row>
    <row r="432" spans="1:14" ht="14.9" customHeight="1" x14ac:dyDescent="0.35">
      <c r="A432" s="352"/>
      <c r="B432" s="352"/>
      <c r="E432" s="299"/>
      <c r="F432" s="302"/>
      <c r="G432" s="298"/>
      <c r="H432" s="298"/>
      <c r="I432" s="298"/>
      <c r="J432" s="298"/>
      <c r="K432" s="299"/>
      <c r="L432" s="299"/>
      <c r="M432" s="298"/>
      <c r="N432" s="299"/>
    </row>
    <row r="433" spans="1:14" ht="14.9" customHeight="1" x14ac:dyDescent="0.35">
      <c r="A433" s="352"/>
      <c r="B433" s="352"/>
      <c r="E433" s="299"/>
      <c r="F433" s="302"/>
      <c r="G433" s="298"/>
      <c r="H433" s="298"/>
      <c r="I433" s="298"/>
      <c r="J433" s="298"/>
      <c r="K433" s="299"/>
      <c r="L433" s="299"/>
      <c r="M433" s="298"/>
      <c r="N433" s="299"/>
    </row>
    <row r="434" spans="1:14" ht="14.9" customHeight="1" x14ac:dyDescent="0.35">
      <c r="A434" s="352"/>
      <c r="B434" s="352"/>
      <c r="E434" s="299"/>
      <c r="F434" s="302"/>
      <c r="G434" s="298"/>
      <c r="H434" s="298"/>
      <c r="I434" s="298"/>
      <c r="J434" s="298"/>
      <c r="K434" s="299"/>
      <c r="L434" s="299"/>
      <c r="M434" s="298"/>
      <c r="N434" s="299"/>
    </row>
    <row r="435" spans="1:14" ht="14.9" customHeight="1" x14ac:dyDescent="0.35">
      <c r="A435" s="352"/>
      <c r="B435" s="352"/>
      <c r="E435" s="299"/>
      <c r="F435" s="302"/>
      <c r="G435" s="298"/>
      <c r="H435" s="298"/>
      <c r="I435" s="298"/>
      <c r="J435" s="298"/>
      <c r="K435" s="299"/>
      <c r="L435" s="299"/>
      <c r="M435" s="298"/>
      <c r="N435" s="299"/>
    </row>
    <row r="436" spans="1:14" ht="14.9" customHeight="1" x14ac:dyDescent="0.35">
      <c r="A436" s="352"/>
      <c r="B436" s="352"/>
      <c r="E436" s="299"/>
      <c r="F436" s="302"/>
      <c r="G436" s="298"/>
      <c r="H436" s="298"/>
      <c r="I436" s="298"/>
      <c r="J436" s="298"/>
      <c r="K436" s="299"/>
      <c r="L436" s="299"/>
      <c r="M436" s="298"/>
      <c r="N436" s="299"/>
    </row>
    <row r="437" spans="1:14" ht="14.9" customHeight="1" x14ac:dyDescent="0.35">
      <c r="A437" s="352"/>
      <c r="B437" s="352"/>
      <c r="E437" s="299"/>
      <c r="F437" s="302"/>
      <c r="G437" s="298"/>
      <c r="H437" s="298"/>
      <c r="I437" s="298"/>
      <c r="J437" s="298"/>
      <c r="K437" s="299"/>
      <c r="L437" s="299"/>
      <c r="M437" s="298"/>
      <c r="N437" s="299"/>
    </row>
    <row r="438" spans="1:14" ht="14.9" customHeight="1" x14ac:dyDescent="0.35">
      <c r="A438" s="352"/>
      <c r="B438" s="352"/>
      <c r="E438" s="299"/>
      <c r="F438" s="302"/>
      <c r="G438" s="298"/>
      <c r="H438" s="298"/>
      <c r="I438" s="298"/>
      <c r="J438" s="298"/>
      <c r="K438" s="299"/>
      <c r="L438" s="299"/>
      <c r="M438" s="298"/>
      <c r="N438" s="299"/>
    </row>
    <row r="439" spans="1:14" ht="14.9" customHeight="1" x14ac:dyDescent="0.35">
      <c r="A439" s="352"/>
      <c r="B439" s="352"/>
      <c r="E439" s="299"/>
      <c r="F439" s="302"/>
      <c r="G439" s="298"/>
      <c r="H439" s="298"/>
      <c r="I439" s="298"/>
      <c r="J439" s="298"/>
      <c r="K439" s="299"/>
      <c r="L439" s="299"/>
      <c r="M439" s="298"/>
      <c r="N439" s="299"/>
    </row>
    <row r="440" spans="1:14" ht="14.9" customHeight="1" x14ac:dyDescent="0.35">
      <c r="A440" s="352"/>
      <c r="B440" s="352"/>
      <c r="E440" s="299"/>
      <c r="F440" s="302"/>
      <c r="G440" s="298"/>
      <c r="H440" s="298"/>
      <c r="I440" s="298"/>
      <c r="J440" s="298"/>
      <c r="K440" s="299"/>
      <c r="L440" s="299"/>
      <c r="M440" s="298"/>
      <c r="N440" s="299"/>
    </row>
    <row r="441" spans="1:14" ht="14.9" customHeight="1" x14ac:dyDescent="0.35">
      <c r="A441" s="352"/>
      <c r="B441" s="352"/>
      <c r="E441" s="299"/>
      <c r="F441" s="302"/>
      <c r="G441" s="298"/>
      <c r="H441" s="298"/>
      <c r="I441" s="298"/>
      <c r="J441" s="298"/>
      <c r="K441" s="299"/>
      <c r="L441" s="299"/>
      <c r="M441" s="298"/>
      <c r="N441" s="299"/>
    </row>
    <row r="442" spans="1:14" ht="14.9" customHeight="1" x14ac:dyDescent="0.35">
      <c r="A442" s="352"/>
      <c r="B442" s="352"/>
      <c r="E442" s="299"/>
      <c r="F442" s="302"/>
      <c r="G442" s="298"/>
      <c r="H442" s="298"/>
      <c r="I442" s="298"/>
      <c r="J442" s="298"/>
      <c r="K442" s="299"/>
      <c r="L442" s="299"/>
      <c r="M442" s="298"/>
      <c r="N442" s="299"/>
    </row>
    <row r="443" spans="1:14" ht="14.9" customHeight="1" x14ac:dyDescent="0.35">
      <c r="A443" s="352"/>
      <c r="B443" s="352"/>
      <c r="E443" s="299"/>
      <c r="F443" s="302"/>
      <c r="G443" s="298"/>
      <c r="H443" s="298"/>
      <c r="I443" s="298"/>
      <c r="J443" s="298"/>
      <c r="K443" s="299"/>
      <c r="L443" s="299"/>
      <c r="M443" s="298"/>
      <c r="N443" s="299"/>
    </row>
    <row r="444" spans="1:14" ht="14.9" customHeight="1" x14ac:dyDescent="0.35">
      <c r="A444" s="352"/>
      <c r="B444" s="352"/>
      <c r="E444" s="299"/>
      <c r="F444" s="302"/>
      <c r="G444" s="298"/>
      <c r="H444" s="298"/>
      <c r="I444" s="298"/>
      <c r="J444" s="298"/>
      <c r="K444" s="299"/>
      <c r="L444" s="299"/>
      <c r="M444" s="298"/>
      <c r="N444" s="299"/>
    </row>
    <row r="445" spans="1:14" ht="14.9" customHeight="1" x14ac:dyDescent="0.35">
      <c r="A445" s="352"/>
      <c r="B445" s="352"/>
      <c r="E445" s="299"/>
      <c r="F445" s="302"/>
      <c r="G445" s="298"/>
      <c r="H445" s="298"/>
      <c r="I445" s="298"/>
      <c r="J445" s="298"/>
      <c r="K445" s="299"/>
      <c r="L445" s="299"/>
      <c r="M445" s="298"/>
      <c r="N445" s="299"/>
    </row>
    <row r="446" spans="1:14" ht="14.9" customHeight="1" x14ac:dyDescent="0.35">
      <c r="A446" s="352"/>
      <c r="B446" s="352"/>
      <c r="E446" s="299"/>
      <c r="F446" s="302"/>
      <c r="G446" s="298"/>
      <c r="H446" s="298"/>
      <c r="I446" s="298"/>
      <c r="J446" s="298"/>
      <c r="K446" s="299"/>
      <c r="L446" s="299"/>
      <c r="M446" s="298"/>
      <c r="N446" s="299"/>
    </row>
    <row r="447" spans="1:14" ht="14.9" customHeight="1" x14ac:dyDescent="0.35">
      <c r="A447" s="352"/>
      <c r="B447" s="352"/>
      <c r="E447" s="299"/>
      <c r="F447" s="302"/>
      <c r="G447" s="298"/>
      <c r="H447" s="298"/>
      <c r="I447" s="298"/>
      <c r="J447" s="298"/>
      <c r="K447" s="299"/>
      <c r="L447" s="299"/>
      <c r="M447" s="298"/>
      <c r="N447" s="299"/>
    </row>
    <row r="448" spans="1:14" ht="14.9" customHeight="1" x14ac:dyDescent="0.35">
      <c r="A448" s="352"/>
      <c r="B448" s="352"/>
      <c r="E448" s="299"/>
      <c r="F448" s="302"/>
      <c r="G448" s="298"/>
      <c r="H448" s="298"/>
      <c r="I448" s="298"/>
      <c r="J448" s="298"/>
      <c r="K448" s="299"/>
      <c r="L448" s="299"/>
      <c r="M448" s="298"/>
      <c r="N448" s="299"/>
    </row>
    <row r="449" spans="1:14" ht="14.9" customHeight="1" x14ac:dyDescent="0.35">
      <c r="A449" s="352"/>
      <c r="B449" s="352"/>
      <c r="E449" s="299"/>
      <c r="F449" s="302"/>
      <c r="G449" s="298"/>
      <c r="H449" s="298"/>
      <c r="I449" s="298"/>
      <c r="J449" s="298"/>
      <c r="K449" s="299"/>
      <c r="L449" s="299"/>
      <c r="M449" s="298"/>
      <c r="N449" s="299"/>
    </row>
    <row r="450" spans="1:14" ht="14.9" customHeight="1" x14ac:dyDescent="0.35">
      <c r="A450" s="352"/>
      <c r="B450" s="352"/>
      <c r="E450" s="299"/>
      <c r="F450" s="302"/>
      <c r="G450" s="298"/>
      <c r="H450" s="298"/>
      <c r="I450" s="298"/>
      <c r="J450" s="298"/>
      <c r="K450" s="299"/>
      <c r="L450" s="299"/>
      <c r="M450" s="298"/>
      <c r="N450" s="299"/>
    </row>
    <row r="451" spans="1:14" ht="14.9" customHeight="1" x14ac:dyDescent="0.35">
      <c r="A451" s="352"/>
      <c r="B451" s="352"/>
      <c r="E451" s="299"/>
      <c r="F451" s="302"/>
      <c r="G451" s="298"/>
      <c r="H451" s="298"/>
      <c r="I451" s="298"/>
      <c r="J451" s="298"/>
      <c r="K451" s="299"/>
      <c r="L451" s="299"/>
      <c r="M451" s="298"/>
      <c r="N451" s="299"/>
    </row>
    <row r="452" spans="1:14" ht="14.9" customHeight="1" x14ac:dyDescent="0.35">
      <c r="A452" s="352"/>
      <c r="B452" s="352"/>
      <c r="E452" s="299"/>
      <c r="F452" s="302"/>
      <c r="G452" s="298"/>
      <c r="H452" s="298"/>
      <c r="I452" s="298"/>
      <c r="J452" s="298"/>
      <c r="K452" s="299"/>
      <c r="L452" s="299"/>
      <c r="M452" s="298"/>
      <c r="N452" s="299"/>
    </row>
    <row r="453" spans="1:14" ht="14.9" customHeight="1" x14ac:dyDescent="0.35">
      <c r="A453" s="352"/>
      <c r="B453" s="352"/>
      <c r="E453" s="299"/>
      <c r="F453" s="302"/>
      <c r="G453" s="298"/>
      <c r="H453" s="298"/>
      <c r="I453" s="298"/>
      <c r="J453" s="298"/>
      <c r="K453" s="299"/>
      <c r="L453" s="299"/>
      <c r="M453" s="298"/>
      <c r="N453" s="299"/>
    </row>
    <row r="454" spans="1:14" ht="14.9" customHeight="1" x14ac:dyDescent="0.35">
      <c r="A454" s="352"/>
      <c r="B454" s="352"/>
      <c r="E454" s="299"/>
      <c r="F454" s="302"/>
      <c r="G454" s="298"/>
      <c r="H454" s="298"/>
      <c r="I454" s="298"/>
      <c r="J454" s="298"/>
      <c r="K454" s="299"/>
      <c r="L454" s="299"/>
      <c r="M454" s="298"/>
      <c r="N454" s="299"/>
    </row>
    <row r="455" spans="1:14" ht="14.9" customHeight="1" x14ac:dyDescent="0.35">
      <c r="A455" s="352"/>
      <c r="B455" s="352"/>
      <c r="E455" s="299"/>
      <c r="F455" s="302"/>
      <c r="G455" s="298"/>
      <c r="H455" s="298"/>
      <c r="I455" s="298"/>
      <c r="J455" s="298"/>
      <c r="K455" s="299"/>
      <c r="L455" s="299"/>
      <c r="M455" s="298"/>
      <c r="N455" s="299"/>
    </row>
    <row r="456" spans="1:14" ht="14.9" customHeight="1" x14ac:dyDescent="0.35">
      <c r="A456" s="352"/>
      <c r="B456" s="352"/>
      <c r="E456" s="299"/>
      <c r="F456" s="302"/>
      <c r="G456" s="298"/>
      <c r="H456" s="298"/>
      <c r="I456" s="298"/>
      <c r="J456" s="298"/>
      <c r="K456" s="299"/>
      <c r="L456" s="299"/>
      <c r="M456" s="298"/>
      <c r="N456" s="299"/>
    </row>
    <row r="457" spans="1:14" ht="14.9" customHeight="1" x14ac:dyDescent="0.35">
      <c r="A457" s="352"/>
      <c r="B457" s="352"/>
      <c r="E457" s="299"/>
      <c r="F457" s="302"/>
      <c r="G457" s="298"/>
      <c r="H457" s="298"/>
      <c r="I457" s="298"/>
      <c r="J457" s="298"/>
      <c r="K457" s="299"/>
      <c r="L457" s="299"/>
      <c r="M457" s="298"/>
      <c r="N457" s="299"/>
    </row>
    <row r="458" spans="1:14" ht="14.9" customHeight="1" x14ac:dyDescent="0.35">
      <c r="A458" s="352"/>
      <c r="B458" s="352"/>
      <c r="M458" s="21"/>
    </row>
    <row r="459" spans="1:14" ht="14.9" customHeight="1" x14ac:dyDescent="0.35">
      <c r="A459" s="352"/>
      <c r="B459" s="352"/>
      <c r="M459" s="21"/>
    </row>
    <row r="460" spans="1:14" ht="14.9" customHeight="1" x14ac:dyDescent="0.35">
      <c r="A460" s="352"/>
      <c r="B460" s="352"/>
      <c r="M460" s="21"/>
    </row>
    <row r="461" spans="1:14" ht="14.9" customHeight="1" x14ac:dyDescent="0.35">
      <c r="A461" s="352"/>
      <c r="B461" s="352"/>
      <c r="M461" s="21"/>
    </row>
    <row r="462" spans="1:14" ht="14.9" customHeight="1" x14ac:dyDescent="0.35">
      <c r="A462" s="352"/>
      <c r="B462" s="352"/>
      <c r="M462" s="21"/>
    </row>
    <row r="463" spans="1:14" ht="14.9" customHeight="1" x14ac:dyDescent="0.35">
      <c r="A463" s="352"/>
      <c r="B463" s="352"/>
      <c r="M463" s="21"/>
    </row>
    <row r="464" spans="1:14" ht="14.9" customHeight="1" x14ac:dyDescent="0.35">
      <c r="A464" s="352"/>
      <c r="B464" s="352"/>
      <c r="M464" s="21"/>
    </row>
    <row r="465" spans="1:13" ht="14.9" customHeight="1" x14ac:dyDescent="0.35">
      <c r="A465" s="352"/>
      <c r="B465" s="352"/>
      <c r="M465" s="21"/>
    </row>
    <row r="466" spans="1:13" ht="14.9" customHeight="1" x14ac:dyDescent="0.35">
      <c r="A466" s="352"/>
      <c r="B466" s="352"/>
      <c r="M466" s="21"/>
    </row>
    <row r="467" spans="1:13" ht="14.9" customHeight="1" x14ac:dyDescent="0.35">
      <c r="A467" s="352"/>
      <c r="B467" s="352"/>
      <c r="M467" s="21"/>
    </row>
    <row r="468" spans="1:13" ht="14.9" customHeight="1" x14ac:dyDescent="0.35">
      <c r="A468" s="352"/>
      <c r="B468" s="352"/>
      <c r="M468" s="21"/>
    </row>
    <row r="469" spans="1:13" ht="14.9" customHeight="1" x14ac:dyDescent="0.35">
      <c r="A469" s="352"/>
      <c r="B469" s="352"/>
      <c r="M469" s="21"/>
    </row>
    <row r="470" spans="1:13" ht="14.9" customHeight="1" x14ac:dyDescent="0.35">
      <c r="A470" s="352"/>
      <c r="B470" s="352"/>
      <c r="M470" s="21"/>
    </row>
    <row r="471" spans="1:13" ht="14.9" customHeight="1" x14ac:dyDescent="0.35">
      <c r="A471" s="352"/>
      <c r="B471" s="352"/>
      <c r="M471" s="21"/>
    </row>
    <row r="472" spans="1:13" ht="14.9" customHeight="1" x14ac:dyDescent="0.35">
      <c r="A472" s="352"/>
      <c r="B472" s="352"/>
      <c r="M472" s="21"/>
    </row>
    <row r="473" spans="1:13" ht="14.9" customHeight="1" x14ac:dyDescent="0.35">
      <c r="A473" s="352"/>
      <c r="B473" s="352"/>
      <c r="M473" s="21"/>
    </row>
    <row r="474" spans="1:13" ht="14.9" customHeight="1" x14ac:dyDescent="0.35">
      <c r="A474" s="352"/>
      <c r="B474" s="352"/>
      <c r="M474" s="21"/>
    </row>
    <row r="475" spans="1:13" ht="14.9" customHeight="1" x14ac:dyDescent="0.35">
      <c r="A475" s="352"/>
      <c r="B475" s="352"/>
      <c r="M475" s="21"/>
    </row>
    <row r="476" spans="1:13" ht="14.9" customHeight="1" x14ac:dyDescent="0.35">
      <c r="A476" s="352"/>
      <c r="B476" s="352"/>
      <c r="M476" s="21"/>
    </row>
    <row r="477" spans="1:13" ht="14.9" customHeight="1" x14ac:dyDescent="0.35">
      <c r="A477" s="352"/>
      <c r="B477" s="352"/>
      <c r="M477" s="21"/>
    </row>
    <row r="478" spans="1:13" ht="14.9" customHeight="1" x14ac:dyDescent="0.35">
      <c r="A478" s="352"/>
      <c r="B478" s="352"/>
      <c r="M478" s="21"/>
    </row>
    <row r="479" spans="1:13" ht="14.9" customHeight="1" x14ac:dyDescent="0.35">
      <c r="A479" s="352"/>
      <c r="B479" s="352"/>
      <c r="M479" s="21"/>
    </row>
    <row r="480" spans="1:13" ht="14.9" customHeight="1" x14ac:dyDescent="0.35">
      <c r="A480" s="352"/>
      <c r="B480" s="352"/>
      <c r="M480" s="21"/>
    </row>
    <row r="481" spans="1:13" ht="14.9" customHeight="1" x14ac:dyDescent="0.35">
      <c r="A481" s="352"/>
      <c r="B481" s="352"/>
      <c r="M481" s="21"/>
    </row>
    <row r="482" spans="1:13" ht="14.9" customHeight="1" x14ac:dyDescent="0.35">
      <c r="A482" s="352"/>
      <c r="B482" s="352"/>
      <c r="M482" s="21"/>
    </row>
    <row r="483" spans="1:13" ht="14.9" customHeight="1" x14ac:dyDescent="0.35">
      <c r="A483" s="352"/>
      <c r="B483" s="352"/>
      <c r="M483" s="21"/>
    </row>
    <row r="484" spans="1:13" ht="14.9" customHeight="1" x14ac:dyDescent="0.35">
      <c r="A484" s="352"/>
      <c r="B484" s="352"/>
      <c r="M484" s="21"/>
    </row>
    <row r="485" spans="1:13" ht="14.9" customHeight="1" x14ac:dyDescent="0.35">
      <c r="A485" s="352"/>
      <c r="B485" s="352"/>
      <c r="M485" s="21"/>
    </row>
    <row r="486" spans="1:13" ht="14.9" customHeight="1" x14ac:dyDescent="0.35">
      <c r="A486" s="352"/>
      <c r="B486" s="352"/>
      <c r="M486" s="21"/>
    </row>
    <row r="487" spans="1:13" ht="14.9" customHeight="1" x14ac:dyDescent="0.35">
      <c r="A487" s="352"/>
      <c r="B487" s="352"/>
      <c r="M487" s="21"/>
    </row>
    <row r="488" spans="1:13" ht="14.9" customHeight="1" x14ac:dyDescent="0.35">
      <c r="A488" s="352"/>
      <c r="B488" s="352"/>
      <c r="M488" s="21"/>
    </row>
    <row r="489" spans="1:13" ht="14.9" customHeight="1" x14ac:dyDescent="0.35">
      <c r="A489" s="352"/>
      <c r="B489" s="352"/>
      <c r="M489" s="21"/>
    </row>
    <row r="490" spans="1:13" ht="14.9" customHeight="1" x14ac:dyDescent="0.35">
      <c r="A490" s="352"/>
      <c r="B490" s="352"/>
      <c r="M490" s="21"/>
    </row>
    <row r="491" spans="1:13" ht="14.9" customHeight="1" x14ac:dyDescent="0.35">
      <c r="A491" s="352"/>
      <c r="B491" s="352"/>
      <c r="M491" s="21"/>
    </row>
    <row r="492" spans="1:13" ht="14.9" customHeight="1" x14ac:dyDescent="0.35">
      <c r="A492" s="352"/>
      <c r="B492" s="352"/>
      <c r="M492" s="21"/>
    </row>
    <row r="493" spans="1:13" ht="14.9" customHeight="1" x14ac:dyDescent="0.35">
      <c r="A493" s="352"/>
      <c r="B493" s="352"/>
      <c r="M493" s="21"/>
    </row>
    <row r="494" spans="1:13" ht="14.9" customHeight="1" x14ac:dyDescent="0.35">
      <c r="A494" s="352"/>
      <c r="B494" s="352"/>
      <c r="M494" s="21"/>
    </row>
    <row r="495" spans="1:13" ht="14.9" customHeight="1" x14ac:dyDescent="0.35">
      <c r="A495" s="352"/>
      <c r="B495" s="352"/>
      <c r="M495" s="21"/>
    </row>
    <row r="496" spans="1:13" ht="14.9" customHeight="1" x14ac:dyDescent="0.35">
      <c r="A496" s="352"/>
      <c r="B496" s="352"/>
      <c r="M496" s="21"/>
    </row>
    <row r="497" spans="1:13" ht="14.9" customHeight="1" x14ac:dyDescent="0.35">
      <c r="A497" s="352"/>
      <c r="B497" s="352"/>
      <c r="M497" s="21"/>
    </row>
    <row r="498" spans="1:13" ht="14.9" customHeight="1" x14ac:dyDescent="0.35">
      <c r="A498" s="352"/>
      <c r="B498" s="352"/>
      <c r="M498" s="21"/>
    </row>
    <row r="499" spans="1:13" ht="14.9" customHeight="1" x14ac:dyDescent="0.35">
      <c r="A499" s="352"/>
      <c r="B499" s="352"/>
      <c r="M499" s="21"/>
    </row>
    <row r="500" spans="1:13" ht="14.9" customHeight="1" x14ac:dyDescent="0.35">
      <c r="A500" s="352"/>
      <c r="B500" s="352"/>
      <c r="M500" s="21"/>
    </row>
    <row r="501" spans="1:13" ht="14.9" customHeight="1" x14ac:dyDescent="0.35">
      <c r="A501" s="352"/>
      <c r="B501" s="352"/>
      <c r="M501" s="21"/>
    </row>
    <row r="502" spans="1:13" ht="14.9" customHeight="1" x14ac:dyDescent="0.35">
      <c r="A502" s="352"/>
      <c r="B502" s="352"/>
      <c r="M502" s="21"/>
    </row>
    <row r="503" spans="1:13" ht="14.9" customHeight="1" x14ac:dyDescent="0.35">
      <c r="A503" s="352"/>
      <c r="B503" s="352"/>
      <c r="M503" s="21"/>
    </row>
    <row r="504" spans="1:13" ht="14.9" customHeight="1" x14ac:dyDescent="0.35">
      <c r="A504" s="352"/>
      <c r="B504" s="352"/>
      <c r="M504" s="21"/>
    </row>
    <row r="505" spans="1:13" ht="14.9" customHeight="1" x14ac:dyDescent="0.35">
      <c r="A505" s="352"/>
      <c r="B505" s="352"/>
      <c r="M505" s="21"/>
    </row>
    <row r="506" spans="1:13" ht="14.9" customHeight="1" x14ac:dyDescent="0.35">
      <c r="A506" s="352"/>
      <c r="B506" s="352"/>
      <c r="M506" s="21"/>
    </row>
    <row r="507" spans="1:13" ht="14.9" customHeight="1" x14ac:dyDescent="0.35">
      <c r="A507" s="352"/>
      <c r="B507" s="352"/>
      <c r="M507" s="21"/>
    </row>
    <row r="508" spans="1:13" ht="14.9" customHeight="1" x14ac:dyDescent="0.35">
      <c r="A508" s="352"/>
      <c r="B508" s="352"/>
      <c r="M508" s="21"/>
    </row>
    <row r="509" spans="1:13" ht="14.9" customHeight="1" x14ac:dyDescent="0.35">
      <c r="A509" s="352"/>
      <c r="B509" s="352"/>
      <c r="M509" s="21"/>
    </row>
    <row r="510" spans="1:13" ht="14.9" customHeight="1" x14ac:dyDescent="0.35">
      <c r="A510" s="352"/>
      <c r="B510" s="352"/>
      <c r="M510" s="21"/>
    </row>
    <row r="511" spans="1:13" ht="14.9" customHeight="1" x14ac:dyDescent="0.35">
      <c r="A511" s="352"/>
      <c r="B511" s="352"/>
      <c r="M511" s="21"/>
    </row>
    <row r="512" spans="1:13" ht="14.9" customHeight="1" x14ac:dyDescent="0.35">
      <c r="A512" s="352"/>
      <c r="B512" s="352"/>
      <c r="M512" s="21"/>
    </row>
    <row r="513" spans="1:13" ht="14.9" customHeight="1" x14ac:dyDescent="0.35">
      <c r="A513" s="352"/>
      <c r="B513" s="352"/>
      <c r="M513" s="21"/>
    </row>
    <row r="514" spans="1:13" ht="14.9" customHeight="1" x14ac:dyDescent="0.35">
      <c r="A514" s="352"/>
      <c r="B514" s="352"/>
      <c r="M514" s="21"/>
    </row>
    <row r="515" spans="1:13" ht="14.9" customHeight="1" x14ac:dyDescent="0.35">
      <c r="A515" s="352"/>
      <c r="B515" s="352"/>
      <c r="M515" s="21"/>
    </row>
    <row r="516" spans="1:13" ht="14.9" customHeight="1" x14ac:dyDescent="0.35">
      <c r="A516" s="352"/>
      <c r="B516" s="352"/>
      <c r="M516" s="21"/>
    </row>
    <row r="517" spans="1:13" ht="14.9" customHeight="1" x14ac:dyDescent="0.35">
      <c r="A517" s="352"/>
      <c r="B517" s="352"/>
      <c r="M517" s="21"/>
    </row>
    <row r="518" spans="1:13" ht="14.9" customHeight="1" x14ac:dyDescent="0.35">
      <c r="A518" s="352"/>
      <c r="B518" s="352"/>
      <c r="M518" s="21"/>
    </row>
    <row r="519" spans="1:13" ht="14.9" customHeight="1" x14ac:dyDescent="0.35">
      <c r="A519" s="352"/>
      <c r="B519" s="352"/>
      <c r="M519" s="21"/>
    </row>
    <row r="520" spans="1:13" ht="14.9" customHeight="1" x14ac:dyDescent="0.35">
      <c r="A520" s="352"/>
      <c r="B520" s="352"/>
      <c r="M520" s="21"/>
    </row>
    <row r="521" spans="1:13" ht="14.9" customHeight="1" x14ac:dyDescent="0.35">
      <c r="A521" s="352"/>
      <c r="B521" s="352"/>
      <c r="M521" s="21"/>
    </row>
    <row r="522" spans="1:13" ht="14.9" customHeight="1" x14ac:dyDescent="0.35">
      <c r="M522" s="21"/>
    </row>
    <row r="523" spans="1:13" ht="14.9" customHeight="1" x14ac:dyDescent="0.35">
      <c r="M523" s="21"/>
    </row>
    <row r="524" spans="1:13" ht="14.9" customHeight="1" x14ac:dyDescent="0.35">
      <c r="M524" s="21"/>
    </row>
    <row r="525" spans="1:13" ht="14.9" customHeight="1" x14ac:dyDescent="0.35">
      <c r="M525" s="21"/>
    </row>
    <row r="526" spans="1:13" ht="14.9" customHeight="1" x14ac:dyDescent="0.35">
      <c r="M526" s="21"/>
    </row>
    <row r="527" spans="1:13" ht="14.9" customHeight="1" x14ac:dyDescent="0.35">
      <c r="M527" s="21"/>
    </row>
    <row r="528" spans="1:13" ht="14.9" customHeight="1" x14ac:dyDescent="0.35">
      <c r="M528" s="21"/>
    </row>
    <row r="529" spans="13:13" ht="14.9" customHeight="1" x14ac:dyDescent="0.35">
      <c r="M529" s="21"/>
    </row>
    <row r="530" spans="13:13" ht="14.9" customHeight="1" x14ac:dyDescent="0.35">
      <c r="M530" s="21"/>
    </row>
    <row r="531" spans="13:13" ht="14.9" customHeight="1" x14ac:dyDescent="0.35">
      <c r="M531" s="21"/>
    </row>
    <row r="532" spans="13:13" ht="14.9" customHeight="1" x14ac:dyDescent="0.35">
      <c r="M532" s="21"/>
    </row>
    <row r="533" spans="13:13" ht="14.9" customHeight="1" x14ac:dyDescent="0.35">
      <c r="M533" s="21"/>
    </row>
    <row r="534" spans="13:13" ht="14.9" customHeight="1" x14ac:dyDescent="0.35">
      <c r="M534" s="21"/>
    </row>
    <row r="535" spans="13:13" ht="14.9" customHeight="1" x14ac:dyDescent="0.35">
      <c r="M535" s="21"/>
    </row>
    <row r="536" spans="13:13" ht="14.9" customHeight="1" x14ac:dyDescent="0.35">
      <c r="M536" s="21"/>
    </row>
    <row r="537" spans="13:13" ht="14.9" customHeight="1" x14ac:dyDescent="0.35">
      <c r="M537" s="21"/>
    </row>
    <row r="538" spans="13:13" ht="14.9" customHeight="1" x14ac:dyDescent="0.35">
      <c r="M538" s="21"/>
    </row>
    <row r="539" spans="13:13" ht="14.9" customHeight="1" x14ac:dyDescent="0.35">
      <c r="M539" s="21"/>
    </row>
    <row r="540" spans="13:13" ht="14.9" customHeight="1" x14ac:dyDescent="0.35">
      <c r="M540" s="21"/>
    </row>
    <row r="541" spans="13:13" ht="14.9" customHeight="1" x14ac:dyDescent="0.35">
      <c r="M541" s="21"/>
    </row>
    <row r="542" spans="13:13" ht="14.9" customHeight="1" x14ac:dyDescent="0.35">
      <c r="M542" s="21"/>
    </row>
    <row r="543" spans="13:13" ht="14.9" customHeight="1" x14ac:dyDescent="0.35">
      <c r="M543" s="21"/>
    </row>
    <row r="544" spans="13:13" ht="14.9" customHeight="1" x14ac:dyDescent="0.35">
      <c r="M544" s="21"/>
    </row>
    <row r="545" spans="13:13" ht="14.9" customHeight="1" x14ac:dyDescent="0.35">
      <c r="M545" s="21"/>
    </row>
    <row r="546" spans="13:13" ht="14.9" customHeight="1" x14ac:dyDescent="0.35">
      <c r="M546" s="21"/>
    </row>
    <row r="547" spans="13:13" ht="14.9" customHeight="1" x14ac:dyDescent="0.35">
      <c r="M547" s="21"/>
    </row>
    <row r="548" spans="13:13" ht="14.9" customHeight="1" x14ac:dyDescent="0.35">
      <c r="M548" s="21"/>
    </row>
    <row r="549" spans="13:13" ht="14.9" customHeight="1" x14ac:dyDescent="0.35">
      <c r="M549" s="21"/>
    </row>
    <row r="550" spans="13:13" ht="14.9" customHeight="1" x14ac:dyDescent="0.35">
      <c r="M550" s="21"/>
    </row>
    <row r="551" spans="13:13" ht="14.9" customHeight="1" x14ac:dyDescent="0.35">
      <c r="M551" s="21"/>
    </row>
    <row r="552" spans="13:13" ht="14.9" customHeight="1" x14ac:dyDescent="0.35">
      <c r="M552" s="21"/>
    </row>
    <row r="553" spans="13:13" ht="14.9" customHeight="1" x14ac:dyDescent="0.35">
      <c r="M553" s="21"/>
    </row>
    <row r="554" spans="13:13" ht="14.9" customHeight="1" x14ac:dyDescent="0.35">
      <c r="M554" s="21"/>
    </row>
    <row r="555" spans="13:13" ht="14.9" customHeight="1" x14ac:dyDescent="0.35">
      <c r="M555" s="21"/>
    </row>
    <row r="556" spans="13:13" ht="14.9" customHeight="1" x14ac:dyDescent="0.35">
      <c r="M556" s="21"/>
    </row>
    <row r="557" spans="13:13" ht="14.9" customHeight="1" x14ac:dyDescent="0.35">
      <c r="M557" s="21"/>
    </row>
    <row r="558" spans="13:13" ht="14.9" customHeight="1" x14ac:dyDescent="0.35">
      <c r="M558" s="21"/>
    </row>
    <row r="559" spans="13:13" ht="14.9" customHeight="1" x14ac:dyDescent="0.35">
      <c r="M559" s="21"/>
    </row>
    <row r="560" spans="13:13" ht="14.9" customHeight="1" x14ac:dyDescent="0.35">
      <c r="M560" s="21"/>
    </row>
    <row r="561" spans="13:13" ht="14.9" customHeight="1" x14ac:dyDescent="0.35">
      <c r="M561" s="21"/>
    </row>
    <row r="562" spans="13:13" ht="14.9" customHeight="1" x14ac:dyDescent="0.35">
      <c r="M562" s="21"/>
    </row>
    <row r="563" spans="13:13" ht="14.9" customHeight="1" x14ac:dyDescent="0.35">
      <c r="M563" s="21"/>
    </row>
    <row r="564" spans="13:13" ht="14.9" customHeight="1" x14ac:dyDescent="0.35">
      <c r="M564" s="21"/>
    </row>
    <row r="565" spans="13:13" ht="14.9" customHeight="1" x14ac:dyDescent="0.35">
      <c r="M565" s="21"/>
    </row>
    <row r="566" spans="13:13" ht="14.9" customHeight="1" x14ac:dyDescent="0.35">
      <c r="M566" s="21"/>
    </row>
    <row r="567" spans="13:13" ht="14.9" customHeight="1" x14ac:dyDescent="0.35">
      <c r="M567" s="21"/>
    </row>
    <row r="568" spans="13:13" ht="14.9" customHeight="1" x14ac:dyDescent="0.35">
      <c r="M568" s="21"/>
    </row>
    <row r="569" spans="13:13" ht="14.9" customHeight="1" x14ac:dyDescent="0.35">
      <c r="M569" s="21"/>
    </row>
    <row r="570" spans="13:13" ht="14.9" customHeight="1" x14ac:dyDescent="0.35">
      <c r="M570" s="21"/>
    </row>
    <row r="571" spans="13:13" ht="14.9" customHeight="1" x14ac:dyDescent="0.35">
      <c r="M571" s="21"/>
    </row>
    <row r="572" spans="13:13" ht="14.9" customHeight="1" x14ac:dyDescent="0.35">
      <c r="M572" s="21"/>
    </row>
    <row r="573" spans="13:13" ht="14.9" customHeight="1" x14ac:dyDescent="0.35">
      <c r="M573" s="21"/>
    </row>
    <row r="574" spans="13:13" ht="14.9" customHeight="1" x14ac:dyDescent="0.35">
      <c r="M574" s="21"/>
    </row>
    <row r="575" spans="13:13" ht="14.9" customHeight="1" x14ac:dyDescent="0.35">
      <c r="M575" s="21"/>
    </row>
    <row r="576" spans="13:13" ht="14.9" customHeight="1" x14ac:dyDescent="0.35">
      <c r="M576" s="21"/>
    </row>
    <row r="577" spans="13:13" ht="14.9" customHeight="1" x14ac:dyDescent="0.35">
      <c r="M577" s="21"/>
    </row>
    <row r="578" spans="13:13" ht="14.9" customHeight="1" x14ac:dyDescent="0.35">
      <c r="M578" s="21"/>
    </row>
    <row r="579" spans="13:13" ht="14.9" customHeight="1" x14ac:dyDescent="0.35">
      <c r="M579" s="21"/>
    </row>
    <row r="580" spans="13:13" ht="14.9" customHeight="1" x14ac:dyDescent="0.35">
      <c r="M580" s="21"/>
    </row>
    <row r="581" spans="13:13" ht="14.9" customHeight="1" x14ac:dyDescent="0.35">
      <c r="M581" s="21"/>
    </row>
    <row r="582" spans="13:13" ht="14.9" customHeight="1" x14ac:dyDescent="0.35">
      <c r="M582" s="21"/>
    </row>
    <row r="583" spans="13:13" ht="14.9" customHeight="1" x14ac:dyDescent="0.35">
      <c r="M583" s="21"/>
    </row>
    <row r="584" spans="13:13" ht="14.9" customHeight="1" x14ac:dyDescent="0.35">
      <c r="M584" s="21"/>
    </row>
    <row r="585" spans="13:13" ht="14.9" customHeight="1" x14ac:dyDescent="0.35">
      <c r="M585" s="21"/>
    </row>
    <row r="586" spans="13:13" ht="14.9" customHeight="1" x14ac:dyDescent="0.35">
      <c r="M586" s="21"/>
    </row>
    <row r="587" spans="13:13" ht="14.9" customHeight="1" x14ac:dyDescent="0.35">
      <c r="M587" s="21"/>
    </row>
    <row r="588" spans="13:13" ht="14.9" customHeight="1" x14ac:dyDescent="0.35">
      <c r="M588" s="21"/>
    </row>
    <row r="589" spans="13:13" ht="14.9" customHeight="1" x14ac:dyDescent="0.35">
      <c r="M589" s="21"/>
    </row>
    <row r="590" spans="13:13" ht="14.9" customHeight="1" x14ac:dyDescent="0.35">
      <c r="M590" s="21"/>
    </row>
    <row r="591" spans="13:13" ht="14.9" customHeight="1" x14ac:dyDescent="0.35">
      <c r="M591" s="21"/>
    </row>
    <row r="592" spans="13:13" ht="14.9" customHeight="1" x14ac:dyDescent="0.35">
      <c r="M592" s="21"/>
    </row>
    <row r="593" spans="13:13" ht="14.9" customHeight="1" x14ac:dyDescent="0.35">
      <c r="M593" s="21"/>
    </row>
    <row r="594" spans="13:13" ht="14.9" customHeight="1" x14ac:dyDescent="0.35">
      <c r="M594" s="21"/>
    </row>
    <row r="595" spans="13:13" ht="14.9" customHeight="1" x14ac:dyDescent="0.35">
      <c r="M595" s="21"/>
    </row>
    <row r="596" spans="13:13" ht="14.9" customHeight="1" x14ac:dyDescent="0.35">
      <c r="M596" s="21"/>
    </row>
    <row r="597" spans="13:13" ht="14.9" customHeight="1" x14ac:dyDescent="0.35">
      <c r="M597" s="21"/>
    </row>
    <row r="598" spans="13:13" ht="14.9" customHeight="1" x14ac:dyDescent="0.35">
      <c r="M598" s="21"/>
    </row>
    <row r="599" spans="13:13" ht="14.9" customHeight="1" x14ac:dyDescent="0.35">
      <c r="M599" s="21"/>
    </row>
    <row r="600" spans="13:13" ht="14.9" customHeight="1" x14ac:dyDescent="0.35">
      <c r="M600" s="21"/>
    </row>
    <row r="601" spans="13:13" ht="14.9" customHeight="1" x14ac:dyDescent="0.35">
      <c r="M601" s="21"/>
    </row>
    <row r="602" spans="13:13" ht="14.9" customHeight="1" x14ac:dyDescent="0.35">
      <c r="M602" s="21"/>
    </row>
    <row r="603" spans="13:13" ht="14.9" customHeight="1" x14ac:dyDescent="0.35">
      <c r="M603" s="21"/>
    </row>
    <row r="604" spans="13:13" ht="14.9" customHeight="1" x14ac:dyDescent="0.35">
      <c r="M604" s="21"/>
    </row>
    <row r="605" spans="13:13" ht="14.9" customHeight="1" x14ac:dyDescent="0.35">
      <c r="M605" s="21"/>
    </row>
    <row r="606" spans="13:13" ht="14.9" customHeight="1" x14ac:dyDescent="0.35">
      <c r="M606" s="21"/>
    </row>
    <row r="607" spans="13:13" ht="14.9" customHeight="1" x14ac:dyDescent="0.35">
      <c r="M607" s="21"/>
    </row>
    <row r="608" spans="13:13" ht="14.9" customHeight="1" x14ac:dyDescent="0.35">
      <c r="M608" s="21"/>
    </row>
    <row r="609" spans="13:13" ht="14.9" customHeight="1" x14ac:dyDescent="0.35">
      <c r="M609" s="21"/>
    </row>
    <row r="610" spans="13:13" ht="14.9" customHeight="1" x14ac:dyDescent="0.35">
      <c r="M610" s="21"/>
    </row>
    <row r="611" spans="13:13" ht="14.9" customHeight="1" x14ac:dyDescent="0.35">
      <c r="M611" s="21"/>
    </row>
  </sheetData>
  <autoFilter ref="A1:N126" xr:uid="{00000000-0001-0000-0600-000000000000}"/>
  <hyperlinks>
    <hyperlink ref="D2" r:id="rId1" location="1693" display="https://xbrl.efrag.org/e-esrs/esrs-set1-2023.html - 1693" xr:uid="{00000000-0004-0000-0600-000000000000}"/>
    <hyperlink ref="D3" r:id="rId2" location="6349" display="https://xbrl.efrag.org/e-esrs/esrs-set1-2023.html - 6349" xr:uid="{00000000-0004-0000-0600-000001000000}"/>
    <hyperlink ref="D4" r:id="rId3" location="6351" display="https://xbrl.efrag.org/e-esrs/esrs-set1-2023.html - 6351" xr:uid="{00000000-0004-0000-0600-000002000000}"/>
    <hyperlink ref="D5" r:id="rId4" location="6353" display="https://xbrl.efrag.org/e-esrs/esrs-set1-2023.html - 6353" xr:uid="{00000000-0004-0000-0600-000003000000}"/>
    <hyperlink ref="D6" r:id="rId5" location="6355" display="https://xbrl.efrag.org/e-esrs/esrs-set1-2023.html - 6355" xr:uid="{00000000-0004-0000-0600-000004000000}"/>
    <hyperlink ref="D7" r:id="rId6" location="6357" display="https://xbrl.efrag.org/e-esrs/esrs-set1-2023.html - 6357" xr:uid="{00000000-0004-0000-0600-000005000000}"/>
    <hyperlink ref="D8" r:id="rId7" location="6360" display="https://xbrl.efrag.org/e-esrs/esrs-set1-2023.html - 6360" xr:uid="{00000000-0004-0000-0600-000006000000}"/>
    <hyperlink ref="D9" r:id="rId8" location="6302" display="https://xbrl.efrag.org/e-esrs/esrs-set1-2023.html - 6302" xr:uid="{00000000-0004-0000-0600-000007000000}"/>
    <hyperlink ref="D10" r:id="rId9" location="6364" display="https://xbrl.efrag.org/e-esrs/esrs-set1-2023.html - 6364" xr:uid="{00000000-0004-0000-0600-000008000000}"/>
    <hyperlink ref="D11" r:id="rId10" location="6366" display="https://xbrl.efrag.org/e-esrs/esrs-set1-2023.html - 6366" xr:uid="{00000000-0004-0000-0600-000009000000}"/>
    <hyperlink ref="D12" r:id="rId11" location="6368" display="https://xbrl.efrag.org/e-esrs/esrs-set1-2023.html - 6368" xr:uid="{00000000-0004-0000-0600-00000A000000}"/>
    <hyperlink ref="D13" r:id="rId12" location="6370" display="https://xbrl.efrag.org/e-esrs/esrs-set1-2023.html - 6370" xr:uid="{00000000-0004-0000-0600-00000B000000}"/>
    <hyperlink ref="D14" r:id="rId13" location="6372" display="https://xbrl.efrag.org/e-esrs/esrs-set1-2023.html - 6372" xr:uid="{00000000-0004-0000-0600-00000C000000}"/>
    <hyperlink ref="D15" r:id="rId14" location="6374" display="https://xbrl.efrag.org/e-esrs/esrs-set1-2023.html - 6374" xr:uid="{00000000-0004-0000-0600-00000D000000}"/>
    <hyperlink ref="D16" r:id="rId15" location="6374" display="https://xbrl.efrag.org/e-esrs/esrs-set1-2023.html - 6374" xr:uid="{00000000-0004-0000-0600-00000E000000}"/>
    <hyperlink ref="D17" r:id="rId16" location="1709" display="https://xbrl.efrag.org/e-esrs/esrs-set1-2023.html - 1709" xr:uid="{00000000-0004-0000-0600-00000F000000}"/>
    <hyperlink ref="D18" r:id="rId17" location="6377" display="https://xbrl.efrag.org/e-esrs/esrs-set1-2023.html - 6377" xr:uid="{00000000-0004-0000-0600-000010000000}"/>
    <hyperlink ref="D19" r:id="rId18" location="6379" display="https://xbrl.efrag.org/e-esrs/esrs-set1-2023.html - 6379" xr:uid="{00000000-0004-0000-0600-000011000000}"/>
    <hyperlink ref="D20" r:id="rId19" location="6381" display="https://xbrl.efrag.org/e-esrs/esrs-set1-2023.html - 6381" xr:uid="{00000000-0004-0000-0600-000012000000}"/>
    <hyperlink ref="D21" r:id="rId20" location="6384" display="https://xbrl.efrag.org/e-esrs/esrs-set1-2023.html - 6384" xr:uid="{00000000-0004-0000-0600-000013000000}"/>
    <hyperlink ref="D22" r:id="rId21" location="6384" display="https://xbrl.efrag.org/e-esrs/esrs-set1-2023.html - 6384" xr:uid="{00000000-0004-0000-0600-000014000000}"/>
    <hyperlink ref="D23" r:id="rId22" location="6386" display="https://xbrl.efrag.org/e-esrs/esrs-set1-2023.html - 6386" xr:uid="{00000000-0004-0000-0600-000015000000}"/>
    <hyperlink ref="D24" r:id="rId23" location="6332" display="https://xbrl.efrag.org/e-esrs/esrs-set1-2023.html - 6332" xr:uid="{00000000-0004-0000-0600-000016000000}"/>
    <hyperlink ref="D25" r:id="rId24" location="6334" display="https://xbrl.efrag.org/e-esrs/esrs-set1-2023.html - 6334" xr:uid="{00000000-0004-0000-0600-000017000000}"/>
    <hyperlink ref="D26" r:id="rId25" location="6336" display="https://xbrl.efrag.org/e-esrs/esrs-set1-2023.html - 6336" xr:uid="{00000000-0004-0000-0600-000018000000}"/>
    <hyperlink ref="D27" r:id="rId26" location="6338" display="https://xbrl.efrag.org/e-esrs/esrs-set1-2023.html - 6338" xr:uid="{00000000-0004-0000-0600-000019000000}"/>
    <hyperlink ref="D28" r:id="rId27" location="634" display="https://xbrl.efrag.org/e-esrs/esrs-set1-2023.html - 634" xr:uid="{00000000-0004-0000-0600-00001A000000}"/>
    <hyperlink ref="D29" r:id="rId28" location="6342" display="https://xbrl.efrag.org/e-esrs/esrs-set1-2023.html - 6342" xr:uid="{00000000-0004-0000-0600-00001B000000}"/>
    <hyperlink ref="D30" r:id="rId29" location="1692" display="https://xbrl.efrag.org/e-esrs/esrs-set1-2023.html - 1692" xr:uid="{00000000-0004-0000-0600-00001C000000}"/>
    <hyperlink ref="D31" r:id="rId30" location="6508" display="https://xbrl.efrag.org/e-esrs/esrs-set1-2023.html - 6508" xr:uid="{00000000-0004-0000-0600-00001D000000}"/>
    <hyperlink ref="D32" r:id="rId31" location="6510" display="https://xbrl.efrag.org/e-esrs/esrs-set1-2023.html - 6510" xr:uid="{00000000-0004-0000-0600-00001E000000}"/>
    <hyperlink ref="D33" r:id="rId32" location="6512" display="https://xbrl.efrag.org/e-esrs/esrs-set1-2023.html - 6512" xr:uid="{00000000-0004-0000-0600-00001F000000}"/>
    <hyperlink ref="D34" r:id="rId33" location="6514" display="https://xbrl.efrag.org/e-esrs/esrs-set1-2023.html - 6514" xr:uid="{00000000-0004-0000-0600-000020000000}"/>
    <hyperlink ref="D35" r:id="rId34" location="6516" display="https://xbrl.efrag.org/e-esrs/esrs-set1-2023.html - 6516" xr:uid="{00000000-0004-0000-0600-000021000000}"/>
    <hyperlink ref="D36" r:id="rId35" location="6518" display="https://xbrl.efrag.org/e-esrs/esrs-set1-2023.html - 6518" xr:uid="{00000000-0004-0000-0600-000022000000}"/>
    <hyperlink ref="D37" r:id="rId36" location="6520" display="https://xbrl.efrag.org/e-esrs/esrs-set1-2023.html - 6520" xr:uid="{00000000-0004-0000-0600-000023000000}"/>
    <hyperlink ref="D38" r:id="rId37" location="6522" display="https://xbrl.efrag.org/e-esrs/esrs-set1-2023.html - 6522" xr:uid="{00000000-0004-0000-0600-000024000000}"/>
    <hyperlink ref="D39" r:id="rId38" location="6524" display="https://xbrl.efrag.org/e-esrs/esrs-set1-2023.html - 6524" xr:uid="{00000000-0004-0000-0600-000025000000}"/>
    <hyperlink ref="D40" r:id="rId39" location="6526" display="https://xbrl.efrag.org/e-esrs/esrs-set1-2023.html - 6526" xr:uid="{00000000-0004-0000-0600-000026000000}"/>
    <hyperlink ref="D41" r:id="rId40" location="6528" display="https://xbrl.efrag.org/e-esrs/esrs-set1-2023.html - 6528" xr:uid="{00000000-0004-0000-0600-000027000000}"/>
    <hyperlink ref="A42" location="mdrp" display="mdrp" xr:uid="{00000000-0004-0000-0600-000029000000}"/>
    <hyperlink ref="B42" location="mdrp" display="mdrp" xr:uid="{00000000-0004-0000-0600-00002A000000}"/>
    <hyperlink ref="C42" location="mdrp" display="mdrp" xr:uid="{00000000-0004-0000-0600-00002B000000}"/>
    <hyperlink ref="D42" location="mdrp" display="mdrp" xr:uid="{00000000-0004-0000-0600-00002C000000}"/>
    <hyperlink ref="E42" location="mdrp" display="mdrp" xr:uid="{00000000-0004-0000-0600-00002D000000}"/>
    <hyperlink ref="D43" r:id="rId41" location="6392" display="https://xbrl.efrag.org/e-esrs/esrs-set1-2023.html - 6392" xr:uid="{00000000-0004-0000-0600-00002E000000}"/>
    <hyperlink ref="D44" r:id="rId42" location="6394" display="https://xbrl.efrag.org/e-esrs/esrs-set1-2023.html - 6394" xr:uid="{00000000-0004-0000-0600-00002F000000}"/>
    <hyperlink ref="D45" r:id="rId43" location="6396" display="https://xbrl.efrag.org/e-esrs/esrs-set1-2023.html - 6396" xr:uid="{00000000-0004-0000-0600-000030000000}"/>
    <hyperlink ref="D46" r:id="rId44" location="6398" display="https://xbrl.efrag.org/e-esrs/esrs-set1-2023.html - 6398" xr:uid="{00000000-0004-0000-0600-000031000000}"/>
    <hyperlink ref="D47" r:id="rId45" location="6400" display="https://xbrl.efrag.org/e-esrs/esrs-set1-2023.html - 6400" xr:uid="{00000000-0004-0000-0600-000032000000}"/>
    <hyperlink ref="D48" r:id="rId46" location="6402" display="https://xbrl.efrag.org/e-esrs/esrs-set1-2023.html - 6402" xr:uid="{00000000-0004-0000-0600-000033000000}"/>
    <hyperlink ref="D49" r:id="rId47" location="1861" display="https://xbrl.efrag.org/e-esrs/esrs-set1-2023.html - 1861" xr:uid="{00000000-0004-0000-0600-000034000000}"/>
    <hyperlink ref="D50" r:id="rId48" location="6639" display="https://xbrl.efrag.org/e-esrs/esrs-set1-2023.html - 6639" xr:uid="{00000000-0004-0000-0600-000035000000}"/>
    <hyperlink ref="D51" r:id="rId49" location="6641" display="https://xbrl.efrag.org/e-esrs/esrs-set1-2023.html - 6641" xr:uid="{00000000-0004-0000-0600-000036000000}"/>
    <hyperlink ref="D52" r:id="rId50" location="6643" display="https://xbrl.efrag.org/e-esrs/esrs-set1-2023.html - 6643" xr:uid="{00000000-0004-0000-0600-000037000000}"/>
    <hyperlink ref="D53" r:id="rId51" location="1870" display="https://xbrl.efrag.org/e-esrs/esrs-set1-2023.html - 1870" xr:uid="{00000000-0004-0000-0600-000038000000}"/>
    <hyperlink ref="D54" r:id="rId52" location="6662" display="https://xbrl.efrag.org/e-esrs/esrs-set1-2023.html - 6662" xr:uid="{00000000-0004-0000-0600-000039000000}"/>
    <hyperlink ref="D55" r:id="rId53" location="6664" display="https://xbrl.efrag.org/e-esrs/esrs-set1-2023.html - 6664" xr:uid="{00000000-0004-0000-0600-00003A000000}"/>
    <hyperlink ref="D56" r:id="rId54" location="6666" display="https://xbrl.efrag.org/e-esrs/esrs-set1-2023.html - 6666" xr:uid="{00000000-0004-0000-0600-00003B000000}"/>
    <hyperlink ref="D57" r:id="rId55" location="6668" display="https://xbrl.efrag.org/e-esrs/esrs-set1-2023.html - 6668" xr:uid="{00000000-0004-0000-0600-00003C000000}"/>
    <hyperlink ref="D58" r:id="rId56" location="6670" display="https://xbrl.efrag.org/e-esrs/esrs-set1-2023.html - 6670" xr:uid="{00000000-0004-0000-0600-00003D000000}"/>
    <hyperlink ref="D59" r:id="rId57" location="6405" display="https://xbrl.efrag.org/e-esrs/esrs-set1-2023.html - 6405" xr:uid="{00000000-0004-0000-0600-00003E000000}"/>
    <hyperlink ref="D60" r:id="rId58" location="6407" display="https://xbrl.efrag.org/e-esrs/esrs-set1-2023.html - 6407" xr:uid="{00000000-0004-0000-0600-00003F000000}"/>
    <hyperlink ref="D61" r:id="rId59" location="6409" display="https://xbrl.efrag.org/e-esrs/esrs-set1-2023.html - 6409" xr:uid="{00000000-0004-0000-0600-000040000000}"/>
    <hyperlink ref="D62" r:id="rId60" location="6411" display="https://xbrl.efrag.org/e-esrs/esrs-set1-2023.html - 6411" xr:uid="{00000000-0004-0000-0600-000041000000}"/>
    <hyperlink ref="A63" location="mdr_no_p" display="mdr_no_p" xr:uid="{00000000-0004-0000-0600-000043000000}"/>
    <hyperlink ref="B63" location="mdr_no_p" display="mdr_no_p" xr:uid="{00000000-0004-0000-0600-000044000000}"/>
    <hyperlink ref="C63" location="mdr_no_p" display="mdr_no_p" xr:uid="{00000000-0004-0000-0600-000045000000}"/>
    <hyperlink ref="D63" location="mdr_no_p" display="mdr_no_p" xr:uid="{00000000-0004-0000-0600-000046000000}"/>
    <hyperlink ref="A64" location="mdra" display="mdra" xr:uid="{00000000-0004-0000-0600-000048000000}"/>
    <hyperlink ref="B64" location="mdra" display="mdra" xr:uid="{00000000-0004-0000-0600-000049000000}"/>
    <hyperlink ref="C64" location="mdra" display="mdra" xr:uid="{00000000-0004-0000-0600-00004A000000}"/>
    <hyperlink ref="D64" location="mdra" display="mdra" xr:uid="{00000000-0004-0000-0600-00004B000000}"/>
    <hyperlink ref="E64" location="mdra" display="mdra" xr:uid="{00000000-0004-0000-0600-00004C000000}"/>
    <hyperlink ref="D65" r:id="rId61" location="6417" display="https://xbrl.efrag.org/e-esrs/esrs-set1-2023.html - 6417" xr:uid="{00000000-0004-0000-0600-00004D000000}"/>
    <hyperlink ref="D66" r:id="rId62" location="6419" display="https://xbrl.efrag.org/e-esrs/esrs-set1-2023.html - 6419" xr:uid="{00000000-0004-0000-0600-00004E000000}"/>
    <hyperlink ref="D67" r:id="rId63" location="6421" display="https://xbrl.efrag.org/e-esrs/esrs-set1-2023.html - 6421" xr:uid="{00000000-0004-0000-0600-00004F000000}"/>
    <hyperlink ref="D68" r:id="rId64" location="6423" display="https://xbrl.efrag.org/e-esrs/esrs-set1-2023.html - 6423" xr:uid="{00000000-0004-0000-0600-000050000000}"/>
    <hyperlink ref="D72" r:id="rId65" location="6425" display="https://xbrl.efrag.org/e-esrs/esrs-set1-2023.html - 6425" xr:uid="{00000000-0004-0000-0600-000051000000}"/>
    <hyperlink ref="D73" r:id="rId66" location="6427" display="https://xbrl.efrag.org/e-esrs/esrs-set1-2023.html - 6427" xr:uid="{00000000-0004-0000-0600-000052000000}"/>
    <hyperlink ref="D74" r:id="rId67" location="6687" display="https://xbrl.efrag.org/e-esrs/esrs-set1-2023.html - 6687" xr:uid="{00000000-0004-0000-0600-000053000000}"/>
    <hyperlink ref="D75" r:id="rId68" location="6689" display="https://xbrl.efrag.org/e-esrs/esrs-set1-2023.html - 6689" xr:uid="{00000000-0004-0000-0600-000054000000}"/>
    <hyperlink ref="D76" r:id="rId69" location="6691" display="https://xbrl.efrag.org/e-esrs/esrs-set1-2023.html - 6691" xr:uid="{00000000-0004-0000-0600-000055000000}"/>
    <hyperlink ref="D77" r:id="rId70" location="6693" display="https://xbrl.efrag.org/e-esrs/esrs-set1-2023.html - 6693" xr:uid="{00000000-0004-0000-0600-000056000000}"/>
    <hyperlink ref="D78" r:id="rId71" location="6695" display="https://xbrl.efrag.org/e-esrs/esrs-set1-2023.html - 6695" xr:uid="{00000000-0004-0000-0600-000057000000}"/>
    <hyperlink ref="D79" r:id="rId72" location="6695" display="https://xbrl.efrag.org/e-esrs/esrs-set1-2023.html - 6695" xr:uid="{00000000-0004-0000-0600-000058000000}"/>
    <hyperlink ref="D80" r:id="rId73" location="6697" display="https://xbrl.efrag.org/e-esrs/esrs-set1-2023.html - 6697" xr:uid="{00000000-0004-0000-0600-000059000000}"/>
    <hyperlink ref="A81" location="mdr_no_a" display="mdr_no_a" xr:uid="{00000000-0004-0000-0600-00005B000000}"/>
    <hyperlink ref="B81" location="mdr_no_a" display="mdr_no_a" xr:uid="{00000000-0004-0000-0600-00005C000000}"/>
    <hyperlink ref="C81" location="mdr_no_a" display="mdr_no_a" xr:uid="{00000000-0004-0000-0600-00005D000000}"/>
    <hyperlink ref="D81" location="mdr_no_a" display="mdr_no_a" xr:uid="{00000000-0004-0000-0600-00005E000000}"/>
    <hyperlink ref="D83" r:id="rId74" location="6433" display="https://xbrl.efrag.org/e-esrs/esrs-set1-2023.html - 6433" xr:uid="{00000000-0004-0000-0600-00005F000000}"/>
    <hyperlink ref="D84" r:id="rId75" location="6435" display="https://xbrl.efrag.org/e-esrs/esrs-set1-2023.html - 6435" xr:uid="{00000000-0004-0000-0600-000060000000}"/>
    <hyperlink ref="D85" r:id="rId76" location="6437" display="https://xbrl.efrag.org/e-esrs/esrs-set1-2023.html - 6437" xr:uid="{00000000-0004-0000-0600-000061000000}"/>
    <hyperlink ref="D86" r:id="rId77" location="6439" display="https://xbrl.efrag.org/e-esrs/esrs-set1-2023.html - 6439" xr:uid="{00000000-0004-0000-0600-000062000000}"/>
    <hyperlink ref="D87" r:id="rId78" location="6441" display="https://xbrl.efrag.org/e-esrs/esrs-set1-2023.html - 6441" xr:uid="{00000000-0004-0000-0600-000063000000}"/>
    <hyperlink ref="D88" r:id="rId79" location="644" display="https://xbrl.efrag.org/e-esrs/esrs-set1-2023.html - 644" xr:uid="{00000000-0004-0000-0600-000064000000}"/>
    <hyperlink ref="D89" r:id="rId80" location="6445" display="https://xbrl.efrag.org/e-esrs/esrs-set1-2023.html - 6445" xr:uid="{00000000-0004-0000-0600-000065000000}"/>
    <hyperlink ref="D90" r:id="rId81" location="6447" display="https://xbrl.efrag.org/e-esrs/esrs-set1-2023.html - 6447" xr:uid="{00000000-0004-0000-0600-000066000000}"/>
    <hyperlink ref="D91" r:id="rId82" location="6449" display="https://xbrl.efrag.org/e-esrs/esrs-set1-2023.html - 6449" xr:uid="{00000000-0004-0000-0600-000067000000}"/>
    <hyperlink ref="D92" r:id="rId83" location="1897" display="https://xbrl.efrag.org/e-esrs/esrs-set1-2023.html - 1897" xr:uid="{00000000-0004-0000-0600-000068000000}"/>
    <hyperlink ref="A93" location="mdr_no_t" display="mdr_no_t" xr:uid="{00000000-0004-0000-0600-00006A000000}"/>
    <hyperlink ref="B93" location="mdr_no_t" display="mdr_no_t" xr:uid="{00000000-0004-0000-0600-00006B000000}"/>
    <hyperlink ref="C93" location="mdr_no_t" display="mdr_no_t" xr:uid="{00000000-0004-0000-0600-00006C000000}"/>
    <hyperlink ref="D93" location="mdr_no_t" display="mdr_no_t" xr:uid="{00000000-0004-0000-0600-00006D000000}"/>
    <hyperlink ref="D94" r:id="rId84" location="1756" display="https://xbrl.efrag.org/e-esrs/esrs-set1-2023.html - 1756" xr:uid="{00000000-0004-0000-0600-00006E000000}"/>
    <hyperlink ref="D95" r:id="rId85" location="1756" display="https://xbrl.efrag.org/e-esrs/esrs-set1-2023.html - 1756" xr:uid="{00000000-0004-0000-0600-00006F000000}"/>
    <hyperlink ref="D96" r:id="rId86" location="1757" display="https://xbrl.efrag.org/e-esrs/esrs-set1-2023.html - 1757" xr:uid="{00000000-0004-0000-0600-000070000000}"/>
    <hyperlink ref="D97" r:id="rId87" location="1759" display="https://xbrl.efrag.org/e-esrs/esrs-set1-2023.html - 1759" xr:uid="{00000000-0004-0000-0600-000071000000}"/>
    <hyperlink ref="D98" r:id="rId88" location="6457" display="https://xbrl.efrag.org/e-esrs/esrs-set1-2023.html - 6457" xr:uid="{00000000-0004-0000-0600-000072000000}"/>
    <hyperlink ref="D99" r:id="rId89" location="6459" display="https://xbrl.efrag.org/e-esrs/esrs-set1-2023.html - 6459" xr:uid="{00000000-0004-0000-0600-000073000000}"/>
    <hyperlink ref="D100" r:id="rId90" location="6461" display="https://xbrl.efrag.org/e-esrs/esrs-set1-2023.html - 6461" xr:uid="{00000000-0004-0000-0600-000074000000}"/>
    <hyperlink ref="D101" r:id="rId91" location="6463" display="https://xbrl.efrag.org/e-esrs/esrs-set1-2023.html - 6463" xr:uid="{00000000-0004-0000-0600-000075000000}"/>
    <hyperlink ref="D102" r:id="rId92" location="6465" display="https://xbrl.efrag.org/e-esrs/esrs-set1-2023.html - 6465" xr:uid="{00000000-0004-0000-0600-000076000000}"/>
    <hyperlink ref="D103" r:id="rId93" location="6780" display="https://xbrl.efrag.org/e-esrs/esrs-set1-2023.html - 6780" xr:uid="{00000000-0004-0000-0600-000077000000}"/>
    <hyperlink ref="D104" r:id="rId94" location="6782" display="https://xbrl.efrag.org/e-esrs/esrs-set1-2023.html - 6782" xr:uid="{00000000-0004-0000-0600-000078000000}"/>
    <hyperlink ref="D105" r:id="rId95" location="6784" display="https://xbrl.efrag.org/e-esrs/esrs-set1-2023.html - 6784" xr:uid="{00000000-0004-0000-0600-000079000000}"/>
    <hyperlink ref="D106" r:id="rId96" location="6786" display="https://xbrl.efrag.org/e-esrs/esrs-set1-2023.html - 6786" xr:uid="{00000000-0004-0000-0600-00007A000000}"/>
    <hyperlink ref="D107" r:id="rId97" location="1765" display="https://xbrl.efrag.org/e-esrs/esrs-set1-2023.html - 1765" xr:uid="{00000000-0004-0000-0600-00007B000000}"/>
    <hyperlink ref="D108" r:id="rId98" location="1929" display="https://xbrl.efrag.org/e-esrs/esrs-set1-2023.html - 1929" xr:uid="{00000000-0004-0000-0600-00007C000000}"/>
    <hyperlink ref="D109" r:id="rId99" location="1929" display="https://xbrl.efrag.org/e-esrs/esrs-set1-2023.html - 1929" xr:uid="{00000000-0004-0000-0600-00007D000000}"/>
    <hyperlink ref="D110" r:id="rId100" location="1766" display="https://xbrl.efrag.org/e-esrs/esrs-set1-2023.html - 1766" xr:uid="{00000000-0004-0000-0600-00007E000000}"/>
    <hyperlink ref="D111" r:id="rId101" location="6469" display="https://xbrl.efrag.org/e-esrs/esrs-set1-2023.html - 6469" xr:uid="{00000000-0004-0000-0600-00007F000000}"/>
    <hyperlink ref="D112" r:id="rId102" location="6471" display="https://xbrl.efrag.org/e-esrs/esrs-set1-2023.html - 6471" xr:uid="{00000000-0004-0000-0600-000080000000}"/>
    <hyperlink ref="D113" r:id="rId103" location="6473" display="https://xbrl.efrag.org/e-esrs/esrs-set1-2023.html - 6473" xr:uid="{00000000-0004-0000-0600-000081000000}"/>
    <hyperlink ref="D114" r:id="rId104" location="6475" display="https://xbrl.efrag.org/e-esrs/esrs-set1-2023.html - 6475" xr:uid="{00000000-0004-0000-0600-000082000000}"/>
    <hyperlink ref="D115" r:id="rId105" location="6477" display="https://xbrl.efrag.org/e-esrs/esrs-set1-2023.html - 6477" xr:uid="{00000000-0004-0000-0600-000083000000}"/>
    <hyperlink ref="D116" r:id="rId106" location="6479" display="https://xbrl.efrag.org/e-esrs/esrs-set1-2023.html - 6479" xr:uid="{00000000-0004-0000-0600-000084000000}"/>
    <hyperlink ref="D117" r:id="rId107" location="6482" display="https://xbrl.efrag.org/e-esrs/esrs-set1-2023.html - 6482" xr:uid="{00000000-0004-0000-0600-000085000000}"/>
    <hyperlink ref="D118" r:id="rId108" location="6486" display="https://xbrl.efrag.org/e-esrs/esrs-set1-2023.html - 6486" xr:uid="{00000000-0004-0000-0600-000086000000}"/>
    <hyperlink ref="D119" r:id="rId109" location="6488" display="https://xbrl.efrag.org/e-esrs/esrs-set1-2023.html - 6488" xr:uid="{00000000-0004-0000-0600-000087000000}"/>
    <hyperlink ref="D120" r:id="rId110" location="6490" display="https://xbrl.efrag.org/e-esrs/esrs-set1-2023.html - 6490" xr:uid="{00000000-0004-0000-0600-000088000000}"/>
    <hyperlink ref="D121" r:id="rId111" location="6500" display="https://xbrl.efrag.org/e-esrs/esrs-set1-2023.html - 6500" xr:uid="{00000000-0004-0000-0600-000089000000}"/>
    <hyperlink ref="D122" r:id="rId112" location="6500" display="https://xbrl.efrag.org/e-esrs/esrs-set1-2023.html - 6500" xr:uid="{00000000-0004-0000-0600-00008A000000}"/>
    <hyperlink ref="D123" r:id="rId113" location="6502" display="https://xbrl.efrag.org/e-esrs/esrs-set1-2023.html - 6502" xr:uid="{00000000-0004-0000-0600-00008B000000}"/>
    <hyperlink ref="D124" r:id="rId114" location="6504" display="https://xbrl.efrag.org/e-esrs/esrs-set1-2023.html - 6504" xr:uid="{00000000-0004-0000-0600-00008C000000}"/>
    <hyperlink ref="D125" r:id="rId115" location="6796" display="https://xbrl.efrag.org/e-esrs/esrs-set1-2023.html - 6796" xr:uid="{00000000-0004-0000-0600-00008D000000}"/>
    <hyperlink ref="D126" r:id="rId116" location="6796" display="https://xbrl.efrag.org/e-esrs/esrs-set1-2023.html - 6796" xr:uid="{00000000-0004-0000-0600-00008E000000}"/>
    <hyperlink ref="D69" r:id="rId117" location="6673" xr:uid="{A4FE26C4-F57F-4389-8AA3-C059925DEE0B}"/>
    <hyperlink ref="D70" r:id="rId118" location="6675" xr:uid="{EEBA365F-4E7F-4780-B814-247596195B67}"/>
    <hyperlink ref="D71" r:id="rId119" location="6677" xr:uid="{C436D687-35D6-448E-9062-84229074B224}"/>
    <hyperlink ref="C8" r:id="rId120" location="1814" xr:uid="{EBAB88F6-06E2-4A2E-B93B-F69EC13AE243}"/>
    <hyperlink ref="C9" r:id="rId121" location="1833" xr:uid="{45CE3F77-30F2-47EB-8FC7-CF92B6B32677}"/>
    <hyperlink ref="C10:C11" r:id="rId122" location="1840" display="AR 9" xr:uid="{18DCD2EF-F0CA-4011-A87E-3538894E95FE}"/>
    <hyperlink ref="C21:C22" r:id="rId123" location="6586" display="AR 7d" xr:uid="{839001F4-BD1D-45F8-BF23-4DDCF7BC850E}"/>
    <hyperlink ref="C24:C30" r:id="rId124" location="1788" display="AR 1- AR 3" xr:uid="{25969542-A445-452D-B20A-0A63D78341F8}"/>
    <hyperlink ref="C48" r:id="rId125" location="1866" xr:uid="{33725336-E38F-428A-9C1C-2B88168FFF56}"/>
    <hyperlink ref="C65" r:id="rId126" location="1885" xr:uid="{07AFB241-D830-448F-8CE5-7A03B7E3509E}"/>
    <hyperlink ref="C68" r:id="rId127" location="1881" xr:uid="{CB5C6022-5502-42F6-A523-A464862F905D}"/>
    <hyperlink ref="C73" r:id="rId128" location="1896" xr:uid="{F2F04869-35C4-41E4-957A-776B25E7FF86}"/>
    <hyperlink ref="C97" r:id="rId129" location="1907" display="AR 27-AR 38" xr:uid="{C8275022-A411-47FD-A8E9-773C99CD49C5}"/>
    <hyperlink ref="C121" r:id="rId130" location="6798" xr:uid="{111FBBD0-1BC0-4ED7-9396-4116F73B16C4}"/>
    <hyperlink ref="H1" r:id="rId131" xr:uid="{33161ED6-A6CC-4F60-974C-ECE1C125FE59}"/>
    <hyperlink ref="J1" r:id="rId132" xr:uid="{3866A91C-D160-4DB5-9A89-6A95B3B5808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13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21"/>
  <sheetViews>
    <sheetView zoomScale="60" zoomScaleNormal="60" zoomScaleSheetLayoutView="70" workbookViewId="0">
      <selection activeCell="E7" sqref="E7"/>
    </sheetView>
  </sheetViews>
  <sheetFormatPr defaultColWidth="8.54296875" defaultRowHeight="14.9" customHeight="1" x14ac:dyDescent="0.35"/>
  <cols>
    <col min="1" max="1" width="11.81640625" style="18" customWidth="1"/>
    <col min="2" max="2" width="11.1796875" style="18" customWidth="1"/>
    <col min="3" max="3" width="18.54296875" style="18" customWidth="1"/>
    <col min="4" max="4" width="106.81640625" style="18" customWidth="1"/>
    <col min="5" max="5" width="15.1796875" style="18" customWidth="1"/>
    <col min="6" max="6" width="16" style="18" customWidth="1"/>
    <col min="7" max="7" width="9.1796875" style="21" customWidth="1"/>
    <col min="8" max="8" width="34.1796875" style="21" customWidth="1"/>
    <col min="9" max="9" width="29.54296875" style="20" customWidth="1"/>
    <col min="10" max="10" width="38.453125" style="21" customWidth="1"/>
    <col min="11" max="12" width="20" style="18" customWidth="1"/>
    <col min="13" max="13" width="15.453125" style="18" customWidth="1"/>
    <col min="14" max="16384" width="8.54296875" style="18"/>
  </cols>
  <sheetData>
    <row r="1" spans="1:14" s="22" customFormat="1" ht="92.5" customHeight="1" thickBot="1" x14ac:dyDescent="0.4">
      <c r="A1" s="10" t="s">
        <v>37</v>
      </c>
      <c r="B1" s="23" t="s">
        <v>38</v>
      </c>
      <c r="C1" s="23" t="s">
        <v>39</v>
      </c>
      <c r="D1" s="10" t="s">
        <v>40</v>
      </c>
      <c r="E1" s="1" t="s">
        <v>41</v>
      </c>
      <c r="F1" s="12" t="s">
        <v>42</v>
      </c>
      <c r="G1" s="3" t="s">
        <v>43</v>
      </c>
      <c r="H1" s="196" t="s">
        <v>44</v>
      </c>
      <c r="I1" s="163" t="s">
        <v>46</v>
      </c>
      <c r="J1" s="196" t="s">
        <v>47</v>
      </c>
      <c r="K1" s="162" t="s">
        <v>48</v>
      </c>
      <c r="L1" s="162" t="s">
        <v>49</v>
      </c>
      <c r="M1" s="189" t="s">
        <v>50</v>
      </c>
    </row>
    <row r="2" spans="1:14" ht="14.9" customHeight="1" x14ac:dyDescent="0.35">
      <c r="A2" s="344" t="s">
        <v>802</v>
      </c>
      <c r="B2" s="344" t="s">
        <v>803</v>
      </c>
      <c r="C2" s="95" t="s">
        <v>804</v>
      </c>
      <c r="D2" s="47" t="s">
        <v>805</v>
      </c>
      <c r="E2" s="269" t="s">
        <v>58</v>
      </c>
      <c r="F2" s="269"/>
      <c r="G2" s="215"/>
      <c r="H2" s="155" t="s">
        <v>55</v>
      </c>
      <c r="I2" s="225"/>
      <c r="J2" s="209" t="s">
        <v>55</v>
      </c>
      <c r="K2" s="209"/>
      <c r="L2" s="209"/>
      <c r="M2" s="209" t="str">
        <f>IF(COUNTBLANK(H2:L2)=5,"Deprioritise","Prioritise")</f>
        <v>Prioritise</v>
      </c>
      <c r="N2" s="298"/>
    </row>
    <row r="3" spans="1:14" ht="15" customHeight="1" thickBot="1" x14ac:dyDescent="0.4">
      <c r="A3" s="307" t="s">
        <v>802</v>
      </c>
      <c r="B3" s="307" t="s">
        <v>363</v>
      </c>
      <c r="C3" s="96"/>
      <c r="D3" s="13" t="s">
        <v>806</v>
      </c>
      <c r="E3" s="290" t="s">
        <v>58</v>
      </c>
      <c r="F3" s="290"/>
      <c r="G3" s="140"/>
      <c r="H3" s="153"/>
      <c r="I3" s="220"/>
      <c r="J3" s="210" t="s">
        <v>55</v>
      </c>
      <c r="K3" s="210"/>
      <c r="L3" s="210"/>
      <c r="M3" s="210" t="str">
        <f t="shared" ref="M3:M64" si="0">IF(COUNTBLANK(H3:L3)=5,"Deprioritise","Prioritise")</f>
        <v>Prioritise</v>
      </c>
      <c r="N3" s="298"/>
    </row>
    <row r="4" spans="1:14" ht="14.9" customHeight="1" x14ac:dyDescent="0.35">
      <c r="A4" s="362" t="s">
        <v>807</v>
      </c>
      <c r="B4" s="347">
        <v>14</v>
      </c>
      <c r="C4" s="99"/>
      <c r="D4" s="102" t="s">
        <v>808</v>
      </c>
      <c r="E4" s="405" t="s">
        <v>370</v>
      </c>
      <c r="F4" s="405"/>
      <c r="G4" s="215"/>
      <c r="H4" s="155" t="s">
        <v>55</v>
      </c>
      <c r="I4" s="225"/>
      <c r="J4" s="209" t="s">
        <v>55</v>
      </c>
      <c r="K4" s="209" t="s">
        <v>55</v>
      </c>
      <c r="L4" s="209" t="s">
        <v>55</v>
      </c>
      <c r="M4" s="209" t="str">
        <f t="shared" si="0"/>
        <v>Prioritise</v>
      </c>
      <c r="N4" s="298"/>
    </row>
    <row r="5" spans="1:14" ht="14.9" customHeight="1" x14ac:dyDescent="0.35">
      <c r="A5" s="350" t="s">
        <v>807</v>
      </c>
      <c r="B5" s="307" t="s">
        <v>809</v>
      </c>
      <c r="C5" s="96"/>
      <c r="D5" s="13" t="s">
        <v>810</v>
      </c>
      <c r="E5" s="290" t="s">
        <v>58</v>
      </c>
      <c r="F5" s="290"/>
      <c r="G5" s="140"/>
      <c r="H5" s="153"/>
      <c r="I5" s="220"/>
      <c r="J5" s="210"/>
      <c r="K5" s="210"/>
      <c r="L5" s="210" t="s">
        <v>55</v>
      </c>
      <c r="M5" s="210" t="str">
        <f t="shared" si="0"/>
        <v>Prioritise</v>
      </c>
      <c r="N5" s="298"/>
    </row>
    <row r="6" spans="1:14" ht="14.9" customHeight="1" x14ac:dyDescent="0.35">
      <c r="A6" s="350" t="s">
        <v>807</v>
      </c>
      <c r="B6" s="307" t="s">
        <v>811</v>
      </c>
      <c r="C6" s="96"/>
      <c r="D6" s="13" t="s">
        <v>812</v>
      </c>
      <c r="E6" s="290" t="s">
        <v>58</v>
      </c>
      <c r="F6" s="290"/>
      <c r="G6" s="140"/>
      <c r="H6" s="153"/>
      <c r="I6" s="220"/>
      <c r="J6" s="210"/>
      <c r="K6" s="210"/>
      <c r="L6" s="210" t="s">
        <v>55</v>
      </c>
      <c r="M6" s="210" t="str">
        <f t="shared" si="0"/>
        <v>Prioritise</v>
      </c>
      <c r="N6" s="298"/>
    </row>
    <row r="7" spans="1:14" ht="14.9" customHeight="1" x14ac:dyDescent="0.35">
      <c r="A7" s="350" t="s">
        <v>807</v>
      </c>
      <c r="B7" s="350" t="s">
        <v>813</v>
      </c>
      <c r="C7" s="109"/>
      <c r="D7" s="13" t="s">
        <v>814</v>
      </c>
      <c r="E7" s="290" t="s">
        <v>58</v>
      </c>
      <c r="F7" s="290"/>
      <c r="G7" s="140" t="s">
        <v>55</v>
      </c>
      <c r="H7" s="153"/>
      <c r="I7" s="220"/>
      <c r="J7" s="210"/>
      <c r="K7" s="210"/>
      <c r="L7" s="210" t="s">
        <v>55</v>
      </c>
      <c r="M7" s="210" t="str">
        <f t="shared" si="0"/>
        <v>Prioritise</v>
      </c>
      <c r="N7" s="298"/>
    </row>
    <row r="8" spans="1:14" ht="14.9" customHeight="1" x14ac:dyDescent="0.35">
      <c r="A8" s="363" t="s">
        <v>807</v>
      </c>
      <c r="B8" s="363" t="s">
        <v>815</v>
      </c>
      <c r="C8" s="124"/>
      <c r="D8" s="90" t="s">
        <v>816</v>
      </c>
      <c r="E8" s="292" t="s">
        <v>58</v>
      </c>
      <c r="F8" s="292"/>
      <c r="G8" s="227" t="s">
        <v>55</v>
      </c>
      <c r="H8" s="157"/>
      <c r="I8" s="226"/>
      <c r="J8" s="211"/>
      <c r="K8" s="211"/>
      <c r="L8" s="211" t="s">
        <v>55</v>
      </c>
      <c r="M8" s="211" t="str">
        <f t="shared" si="0"/>
        <v>Prioritise</v>
      </c>
      <c r="N8" s="298"/>
    </row>
    <row r="9" spans="1:14" ht="15" customHeight="1" thickBot="1" x14ac:dyDescent="0.4">
      <c r="A9" s="340"/>
      <c r="B9" s="341">
        <v>62</v>
      </c>
      <c r="C9" s="53"/>
      <c r="D9" s="54" t="s">
        <v>380</v>
      </c>
      <c r="E9" s="403"/>
      <c r="F9" s="403"/>
      <c r="G9" s="283"/>
      <c r="H9" s="193"/>
      <c r="I9" s="284"/>
      <c r="J9" s="212"/>
      <c r="K9" s="212"/>
      <c r="L9" s="212" t="s">
        <v>55</v>
      </c>
      <c r="M9" s="212" t="s">
        <v>316</v>
      </c>
      <c r="N9" s="298"/>
    </row>
    <row r="10" spans="1:14" ht="14.9" customHeight="1" x14ac:dyDescent="0.35">
      <c r="A10" s="364" t="s">
        <v>817</v>
      </c>
      <c r="B10" s="332">
        <v>19</v>
      </c>
      <c r="C10" s="95"/>
      <c r="D10" s="47" t="s">
        <v>818</v>
      </c>
      <c r="E10" s="372" t="s">
        <v>383</v>
      </c>
      <c r="F10" s="372"/>
      <c r="G10" s="215"/>
      <c r="H10" s="155" t="s">
        <v>55</v>
      </c>
      <c r="I10" s="225"/>
      <c r="J10" s="209" t="s">
        <v>55</v>
      </c>
      <c r="K10" s="209"/>
      <c r="L10" s="209" t="s">
        <v>55</v>
      </c>
      <c r="M10" s="209" t="str">
        <f t="shared" si="0"/>
        <v>Prioritise</v>
      </c>
      <c r="N10" s="298"/>
    </row>
    <row r="11" spans="1:14" ht="14.9" customHeight="1" x14ac:dyDescent="0.35">
      <c r="A11" s="350" t="s">
        <v>817</v>
      </c>
      <c r="B11" s="350" t="s">
        <v>819</v>
      </c>
      <c r="C11" s="109"/>
      <c r="D11" s="13" t="s">
        <v>820</v>
      </c>
      <c r="E11" s="290" t="s">
        <v>58</v>
      </c>
      <c r="F11" s="290"/>
      <c r="G11" s="140" t="s">
        <v>55</v>
      </c>
      <c r="H11" s="153"/>
      <c r="I11" s="220"/>
      <c r="J11" s="210"/>
      <c r="K11" s="210"/>
      <c r="L11" s="210" t="s">
        <v>55</v>
      </c>
      <c r="M11" s="153" t="s">
        <v>379</v>
      </c>
      <c r="N11" s="298"/>
    </row>
    <row r="12" spans="1:14" ht="14.9" customHeight="1" x14ac:dyDescent="0.35">
      <c r="A12" s="350" t="s">
        <v>817</v>
      </c>
      <c r="B12" s="307" t="s">
        <v>821</v>
      </c>
      <c r="C12" s="96"/>
      <c r="D12" s="13" t="s">
        <v>822</v>
      </c>
      <c r="E12" s="290" t="s">
        <v>58</v>
      </c>
      <c r="F12" s="290"/>
      <c r="G12" s="140" t="s">
        <v>55</v>
      </c>
      <c r="H12" s="153"/>
      <c r="I12" s="220"/>
      <c r="J12" s="210"/>
      <c r="K12" s="210"/>
      <c r="L12" s="210" t="s">
        <v>55</v>
      </c>
      <c r="M12" s="153" t="s">
        <v>379</v>
      </c>
      <c r="N12" s="298"/>
    </row>
    <row r="13" spans="1:14" ht="14.9" customHeight="1" x14ac:dyDescent="0.35">
      <c r="A13" s="350" t="s">
        <v>817</v>
      </c>
      <c r="B13" s="307" t="s">
        <v>823</v>
      </c>
      <c r="C13" s="96"/>
      <c r="D13" s="13" t="s">
        <v>824</v>
      </c>
      <c r="E13" s="290" t="s">
        <v>58</v>
      </c>
      <c r="F13" s="290"/>
      <c r="G13" s="140" t="s">
        <v>55</v>
      </c>
      <c r="H13" s="153"/>
      <c r="I13" s="220"/>
      <c r="J13" s="210"/>
      <c r="K13" s="210"/>
      <c r="L13" s="210" t="s">
        <v>55</v>
      </c>
      <c r="M13" s="153" t="s">
        <v>379</v>
      </c>
      <c r="N13" s="298"/>
    </row>
    <row r="14" spans="1:14" ht="14.9" customHeight="1" x14ac:dyDescent="0.35">
      <c r="A14" s="350" t="s">
        <v>817</v>
      </c>
      <c r="B14" s="307" t="s">
        <v>825</v>
      </c>
      <c r="C14" s="96"/>
      <c r="D14" s="13" t="s">
        <v>826</v>
      </c>
      <c r="E14" s="290" t="s">
        <v>58</v>
      </c>
      <c r="F14" s="290"/>
      <c r="G14" s="140" t="s">
        <v>55</v>
      </c>
      <c r="H14" s="153"/>
      <c r="I14" s="220"/>
      <c r="J14" s="210" t="s">
        <v>55</v>
      </c>
      <c r="K14" s="210"/>
      <c r="L14" s="210"/>
      <c r="M14" s="210" t="str">
        <f t="shared" si="0"/>
        <v>Prioritise</v>
      </c>
      <c r="N14" s="298"/>
    </row>
    <row r="15" spans="1:14" ht="14.9" customHeight="1" x14ac:dyDescent="0.35">
      <c r="A15" s="350" t="s">
        <v>817</v>
      </c>
      <c r="B15" s="307" t="s">
        <v>827</v>
      </c>
      <c r="C15" s="79" t="s">
        <v>385</v>
      </c>
      <c r="D15" s="13" t="s">
        <v>828</v>
      </c>
      <c r="E15" s="290" t="s">
        <v>58</v>
      </c>
      <c r="F15" s="290"/>
      <c r="G15" s="140" t="s">
        <v>55</v>
      </c>
      <c r="H15" s="153" t="s">
        <v>55</v>
      </c>
      <c r="I15" s="220"/>
      <c r="J15" s="210"/>
      <c r="K15" s="210"/>
      <c r="L15" s="210"/>
      <c r="M15" s="210" t="str">
        <f t="shared" si="0"/>
        <v>Prioritise</v>
      </c>
      <c r="N15" s="298"/>
    </row>
    <row r="16" spans="1:14" ht="14.9" customHeight="1" x14ac:dyDescent="0.35">
      <c r="A16" s="350" t="s">
        <v>817</v>
      </c>
      <c r="B16" s="307" t="s">
        <v>829</v>
      </c>
      <c r="C16" s="96"/>
      <c r="D16" s="13" t="s">
        <v>830</v>
      </c>
      <c r="E16" s="290" t="s">
        <v>58</v>
      </c>
      <c r="F16" s="290"/>
      <c r="G16" s="140" t="s">
        <v>55</v>
      </c>
      <c r="H16" s="153" t="s">
        <v>55</v>
      </c>
      <c r="I16" s="220"/>
      <c r="J16" s="210" t="s">
        <v>55</v>
      </c>
      <c r="K16" s="210"/>
      <c r="L16" s="210"/>
      <c r="M16" s="210" t="str">
        <f t="shared" si="0"/>
        <v>Prioritise</v>
      </c>
      <c r="N16" s="298"/>
    </row>
    <row r="17" spans="1:14" ht="14.9" customHeight="1" x14ac:dyDescent="0.35">
      <c r="A17" s="350" t="s">
        <v>817</v>
      </c>
      <c r="B17" s="350" t="s">
        <v>191</v>
      </c>
      <c r="C17" s="109"/>
      <c r="D17" s="13" t="s">
        <v>831</v>
      </c>
      <c r="E17" s="290" t="s">
        <v>58</v>
      </c>
      <c r="F17" s="290"/>
      <c r="G17" s="140" t="s">
        <v>55</v>
      </c>
      <c r="H17" s="153"/>
      <c r="I17" s="220"/>
      <c r="J17" s="210"/>
      <c r="K17" s="210"/>
      <c r="L17" s="210"/>
      <c r="M17" s="210" t="str">
        <f t="shared" si="0"/>
        <v>Deprioritise</v>
      </c>
      <c r="N17" s="298"/>
    </row>
    <row r="18" spans="1:14" ht="14.9" customHeight="1" x14ac:dyDescent="0.35">
      <c r="A18" s="350" t="s">
        <v>817</v>
      </c>
      <c r="B18" s="350" t="s">
        <v>673</v>
      </c>
      <c r="C18" s="109"/>
      <c r="D18" s="13" t="s">
        <v>832</v>
      </c>
      <c r="E18" s="290" t="s">
        <v>58</v>
      </c>
      <c r="F18" s="290"/>
      <c r="G18" s="140" t="s">
        <v>55</v>
      </c>
      <c r="H18" s="153"/>
      <c r="I18" s="220"/>
      <c r="J18" s="210"/>
      <c r="K18" s="210"/>
      <c r="L18" s="210"/>
      <c r="M18" s="210" t="str">
        <f t="shared" si="0"/>
        <v>Deprioritise</v>
      </c>
      <c r="N18" s="298"/>
    </row>
    <row r="19" spans="1:14" ht="14.9" customHeight="1" x14ac:dyDescent="0.35">
      <c r="A19" s="350" t="s">
        <v>817</v>
      </c>
      <c r="B19" s="350" t="s">
        <v>675</v>
      </c>
      <c r="C19" s="109"/>
      <c r="D19" s="13" t="s">
        <v>833</v>
      </c>
      <c r="E19" s="290" t="s">
        <v>58</v>
      </c>
      <c r="F19" s="290"/>
      <c r="G19" s="140" t="s">
        <v>55</v>
      </c>
      <c r="H19" s="153"/>
      <c r="I19" s="220"/>
      <c r="J19" s="210"/>
      <c r="K19" s="210"/>
      <c r="L19" s="210"/>
      <c r="M19" s="210" t="str">
        <f t="shared" si="0"/>
        <v>Deprioritise</v>
      </c>
      <c r="N19" s="298"/>
    </row>
    <row r="20" spans="1:14" ht="14.9" customHeight="1" x14ac:dyDescent="0.35">
      <c r="A20" s="363" t="s">
        <v>817</v>
      </c>
      <c r="B20" s="363" t="s">
        <v>677</v>
      </c>
      <c r="C20" s="124"/>
      <c r="D20" s="90" t="s">
        <v>834</v>
      </c>
      <c r="E20" s="292" t="s">
        <v>58</v>
      </c>
      <c r="F20" s="292"/>
      <c r="G20" s="227" t="s">
        <v>55</v>
      </c>
      <c r="H20" s="157"/>
      <c r="I20" s="226"/>
      <c r="J20" s="211"/>
      <c r="K20" s="211"/>
      <c r="L20" s="211"/>
      <c r="M20" s="211" t="str">
        <f t="shared" si="0"/>
        <v>Deprioritise</v>
      </c>
      <c r="N20" s="298"/>
    </row>
    <row r="21" spans="1:14" ht="15" customHeight="1" thickBot="1" x14ac:dyDescent="0.4">
      <c r="A21" s="340"/>
      <c r="B21" s="341">
        <v>62</v>
      </c>
      <c r="C21" s="53"/>
      <c r="D21" s="54" t="s">
        <v>389</v>
      </c>
      <c r="E21" s="403"/>
      <c r="F21" s="403"/>
      <c r="G21" s="283"/>
      <c r="H21" s="193"/>
      <c r="I21" s="284"/>
      <c r="J21" s="212"/>
      <c r="K21" s="212"/>
      <c r="L21" s="212"/>
      <c r="M21" s="212" t="str">
        <f t="shared" si="0"/>
        <v>Deprioritise</v>
      </c>
      <c r="N21" s="298"/>
    </row>
    <row r="22" spans="1:14" ht="14.9" customHeight="1" x14ac:dyDescent="0.35">
      <c r="A22" s="332" t="s">
        <v>835</v>
      </c>
      <c r="B22" s="332">
        <v>23</v>
      </c>
      <c r="C22" s="83"/>
      <c r="D22" s="47" t="s">
        <v>391</v>
      </c>
      <c r="E22" s="372" t="s">
        <v>392</v>
      </c>
      <c r="F22" s="372"/>
      <c r="G22" s="215"/>
      <c r="H22" s="155" t="s">
        <v>55</v>
      </c>
      <c r="I22" s="225"/>
      <c r="J22" s="209" t="s">
        <v>55</v>
      </c>
      <c r="K22" s="209"/>
      <c r="L22" s="209" t="s">
        <v>55</v>
      </c>
      <c r="M22" s="209" t="str">
        <f t="shared" si="0"/>
        <v>Prioritise</v>
      </c>
      <c r="N22" s="298"/>
    </row>
    <row r="23" spans="1:14" ht="14.9" customHeight="1" x14ac:dyDescent="0.35">
      <c r="A23" s="307" t="s">
        <v>835</v>
      </c>
      <c r="B23" s="307">
        <v>24</v>
      </c>
      <c r="C23" s="79" t="s">
        <v>258</v>
      </c>
      <c r="D23" s="13" t="s">
        <v>836</v>
      </c>
      <c r="E23" s="290" t="s">
        <v>58</v>
      </c>
      <c r="F23" s="290"/>
      <c r="G23" s="140"/>
      <c r="H23" s="153"/>
      <c r="I23" s="220"/>
      <c r="J23" s="210"/>
      <c r="K23" s="210"/>
      <c r="L23" s="210"/>
      <c r="M23" s="210" t="str">
        <f t="shared" si="0"/>
        <v>Deprioritise</v>
      </c>
      <c r="N23" s="298"/>
    </row>
    <row r="24" spans="1:14" ht="14.9" customHeight="1" x14ac:dyDescent="0.35">
      <c r="A24" s="307" t="s">
        <v>835</v>
      </c>
      <c r="B24" s="307" t="s">
        <v>400</v>
      </c>
      <c r="C24" s="96"/>
      <c r="D24" s="13" t="s">
        <v>837</v>
      </c>
      <c r="E24" s="290" t="s">
        <v>58</v>
      </c>
      <c r="F24" s="290"/>
      <c r="G24" s="140"/>
      <c r="H24" s="153"/>
      <c r="I24" s="220"/>
      <c r="J24" s="210"/>
      <c r="K24" s="210"/>
      <c r="L24" s="210"/>
      <c r="M24" s="210" t="str">
        <f t="shared" si="0"/>
        <v>Deprioritise</v>
      </c>
      <c r="N24" s="298"/>
    </row>
    <row r="25" spans="1:14" ht="14.9" customHeight="1" x14ac:dyDescent="0.35">
      <c r="A25" s="307" t="s">
        <v>835</v>
      </c>
      <c r="B25" s="307" t="s">
        <v>402</v>
      </c>
      <c r="C25" s="96"/>
      <c r="D25" s="13" t="s">
        <v>838</v>
      </c>
      <c r="E25" s="290" t="s">
        <v>58</v>
      </c>
      <c r="F25" s="290"/>
      <c r="G25" s="140"/>
      <c r="H25" s="153"/>
      <c r="I25" s="220"/>
      <c r="J25" s="210"/>
      <c r="K25" s="210"/>
      <c r="L25" s="210"/>
      <c r="M25" s="210" t="str">
        <f t="shared" si="0"/>
        <v>Deprioritise</v>
      </c>
      <c r="N25" s="298"/>
    </row>
    <row r="26" spans="1:14" ht="14.9" customHeight="1" x14ac:dyDescent="0.35">
      <c r="A26" s="307" t="s">
        <v>835</v>
      </c>
      <c r="B26" s="307" t="s">
        <v>404</v>
      </c>
      <c r="C26" s="72" t="s">
        <v>407</v>
      </c>
      <c r="D26" s="13" t="s">
        <v>839</v>
      </c>
      <c r="E26" s="290" t="s">
        <v>58</v>
      </c>
      <c r="F26" s="290"/>
      <c r="G26" s="140"/>
      <c r="H26" s="153"/>
      <c r="I26" s="220"/>
      <c r="J26" s="210"/>
      <c r="K26" s="210"/>
      <c r="L26" s="210"/>
      <c r="M26" s="210" t="str">
        <f t="shared" si="0"/>
        <v>Deprioritise</v>
      </c>
      <c r="N26" s="298"/>
    </row>
    <row r="27" spans="1:14" ht="14.9" customHeight="1" x14ac:dyDescent="0.35">
      <c r="A27" s="307" t="s">
        <v>835</v>
      </c>
      <c r="B27" s="307" t="s">
        <v>694</v>
      </c>
      <c r="C27" s="96"/>
      <c r="D27" s="13" t="s">
        <v>840</v>
      </c>
      <c r="E27" s="290" t="s">
        <v>58</v>
      </c>
      <c r="F27" s="290"/>
      <c r="G27" s="140"/>
      <c r="H27" s="153"/>
      <c r="I27" s="220"/>
      <c r="J27" s="210"/>
      <c r="K27" s="210"/>
      <c r="L27" s="210"/>
      <c r="M27" s="210" t="str">
        <f t="shared" si="0"/>
        <v>Deprioritise</v>
      </c>
      <c r="N27" s="298"/>
    </row>
    <row r="28" spans="1:14" ht="14.9" customHeight="1" x14ac:dyDescent="0.35">
      <c r="A28" s="307" t="s">
        <v>835</v>
      </c>
      <c r="B28" s="307" t="s">
        <v>841</v>
      </c>
      <c r="C28" s="96"/>
      <c r="D28" s="13" t="s">
        <v>842</v>
      </c>
      <c r="E28" s="290" t="s">
        <v>54</v>
      </c>
      <c r="F28" s="290"/>
      <c r="G28" s="140"/>
      <c r="H28" s="153"/>
      <c r="I28" s="220"/>
      <c r="J28" s="210"/>
      <c r="K28" s="210"/>
      <c r="L28" s="210"/>
      <c r="M28" s="210" t="str">
        <f t="shared" si="0"/>
        <v>Deprioritise</v>
      </c>
      <c r="N28" s="298"/>
    </row>
    <row r="29" spans="1:14" ht="14.9" customHeight="1" x14ac:dyDescent="0.35">
      <c r="A29" s="307" t="s">
        <v>835</v>
      </c>
      <c r="B29" s="307" t="s">
        <v>841</v>
      </c>
      <c r="C29" s="96"/>
      <c r="D29" s="13" t="s">
        <v>843</v>
      </c>
      <c r="E29" s="290" t="s">
        <v>58</v>
      </c>
      <c r="F29" s="290"/>
      <c r="G29" s="140"/>
      <c r="H29" s="153"/>
      <c r="I29" s="220"/>
      <c r="J29" s="210"/>
      <c r="K29" s="210"/>
      <c r="L29" s="210"/>
      <c r="M29" s="210" t="str">
        <f t="shared" si="0"/>
        <v>Deprioritise</v>
      </c>
      <c r="N29" s="298"/>
    </row>
    <row r="30" spans="1:14" ht="14.9" customHeight="1" x14ac:dyDescent="0.35">
      <c r="A30" s="307" t="s">
        <v>835</v>
      </c>
      <c r="B30" s="307" t="s">
        <v>844</v>
      </c>
      <c r="C30" s="72" t="s">
        <v>288</v>
      </c>
      <c r="D30" s="13" t="s">
        <v>845</v>
      </c>
      <c r="E30" s="290" t="s">
        <v>58</v>
      </c>
      <c r="F30" s="290"/>
      <c r="G30" s="140"/>
      <c r="H30" s="153"/>
      <c r="I30" s="220"/>
      <c r="J30" s="210"/>
      <c r="K30" s="210"/>
      <c r="L30" s="210"/>
      <c r="M30" s="210" t="str">
        <f t="shared" si="0"/>
        <v>Deprioritise</v>
      </c>
      <c r="N30" s="298"/>
    </row>
    <row r="31" spans="1:14" ht="14.9" customHeight="1" x14ac:dyDescent="0.35">
      <c r="A31" s="307" t="s">
        <v>835</v>
      </c>
      <c r="B31" s="307">
        <v>25</v>
      </c>
      <c r="C31" s="96"/>
      <c r="D31" s="13" t="s">
        <v>846</v>
      </c>
      <c r="E31" s="290" t="s">
        <v>54</v>
      </c>
      <c r="F31" s="290"/>
      <c r="G31" s="140"/>
      <c r="H31" s="153"/>
      <c r="I31" s="220"/>
      <c r="J31" s="210"/>
      <c r="K31" s="210"/>
      <c r="L31" s="210"/>
      <c r="M31" s="210" t="str">
        <f t="shared" si="0"/>
        <v>Deprioritise</v>
      </c>
      <c r="N31" s="298"/>
    </row>
    <row r="32" spans="1:14" ht="14.9" customHeight="1" x14ac:dyDescent="0.35">
      <c r="A32" s="307" t="s">
        <v>835</v>
      </c>
      <c r="B32" s="307" t="s">
        <v>163</v>
      </c>
      <c r="C32" s="64" t="s">
        <v>247</v>
      </c>
      <c r="D32" s="13" t="s">
        <v>847</v>
      </c>
      <c r="E32" s="290" t="s">
        <v>58</v>
      </c>
      <c r="F32" s="290"/>
      <c r="G32" s="140" t="s">
        <v>55</v>
      </c>
      <c r="H32" s="153"/>
      <c r="I32" s="220"/>
      <c r="J32" s="210" t="s">
        <v>55</v>
      </c>
      <c r="K32" s="210"/>
      <c r="L32" s="210"/>
      <c r="M32" s="210" t="str">
        <f t="shared" si="0"/>
        <v>Prioritise</v>
      </c>
      <c r="N32" s="298"/>
    </row>
    <row r="33" spans="1:14" ht="14.9" customHeight="1" x14ac:dyDescent="0.35">
      <c r="A33" s="307" t="s">
        <v>835</v>
      </c>
      <c r="B33" s="307" t="s">
        <v>165</v>
      </c>
      <c r="C33" s="64" t="s">
        <v>247</v>
      </c>
      <c r="D33" s="13" t="s">
        <v>848</v>
      </c>
      <c r="E33" s="290" t="s">
        <v>58</v>
      </c>
      <c r="F33" s="290"/>
      <c r="G33" s="140" t="s">
        <v>55</v>
      </c>
      <c r="H33" s="153"/>
      <c r="I33" s="220"/>
      <c r="J33" s="210" t="s">
        <v>55</v>
      </c>
      <c r="K33" s="210"/>
      <c r="L33" s="210"/>
      <c r="M33" s="210" t="str">
        <f t="shared" si="0"/>
        <v>Prioritise</v>
      </c>
      <c r="N33" s="298"/>
    </row>
    <row r="34" spans="1:14" ht="14.9" customHeight="1" x14ac:dyDescent="0.35">
      <c r="A34" s="307" t="s">
        <v>835</v>
      </c>
      <c r="B34" s="307" t="s">
        <v>167</v>
      </c>
      <c r="C34" s="64" t="s">
        <v>247</v>
      </c>
      <c r="D34" s="13" t="s">
        <v>849</v>
      </c>
      <c r="E34" s="290" t="s">
        <v>58</v>
      </c>
      <c r="F34" s="290"/>
      <c r="G34" s="140" t="s">
        <v>55</v>
      </c>
      <c r="H34" s="153"/>
      <c r="I34" s="220"/>
      <c r="J34" s="210" t="s">
        <v>55</v>
      </c>
      <c r="K34" s="210"/>
      <c r="L34" s="210"/>
      <c r="M34" s="210" t="str">
        <f t="shared" si="0"/>
        <v>Prioritise</v>
      </c>
      <c r="N34" s="298"/>
    </row>
    <row r="35" spans="1:14" ht="14.9" customHeight="1" x14ac:dyDescent="0.35">
      <c r="A35" s="346" t="s">
        <v>835</v>
      </c>
      <c r="B35" s="346">
        <v>27</v>
      </c>
      <c r="C35" s="98" t="s">
        <v>421</v>
      </c>
      <c r="D35" s="90" t="s">
        <v>850</v>
      </c>
      <c r="E35" s="292" t="s">
        <v>54</v>
      </c>
      <c r="F35" s="292"/>
      <c r="G35" s="227"/>
      <c r="H35" s="157"/>
      <c r="I35" s="226"/>
      <c r="J35" s="211"/>
      <c r="K35" s="211"/>
      <c r="L35" s="211" t="s">
        <v>55</v>
      </c>
      <c r="M35" s="153" t="s">
        <v>379</v>
      </c>
      <c r="N35" s="298"/>
    </row>
    <row r="36" spans="1:14" ht="15" customHeight="1" thickBot="1" x14ac:dyDescent="0.4">
      <c r="A36" s="297"/>
      <c r="B36" s="351">
        <v>81</v>
      </c>
      <c r="C36" s="46"/>
      <c r="D36" s="54" t="s">
        <v>410</v>
      </c>
      <c r="E36" s="403"/>
      <c r="F36" s="403"/>
      <c r="G36" s="306"/>
      <c r="H36" s="305"/>
      <c r="I36" s="416"/>
      <c r="J36" s="306"/>
      <c r="K36" s="195"/>
      <c r="L36" s="195"/>
      <c r="M36" s="195" t="str">
        <f t="shared" si="0"/>
        <v>Deprioritise</v>
      </c>
      <c r="N36" s="298"/>
    </row>
    <row r="37" spans="1:14" ht="14.9" customHeight="1" x14ac:dyDescent="0.35">
      <c r="A37" s="365" t="s">
        <v>851</v>
      </c>
      <c r="B37" s="344">
        <v>30</v>
      </c>
      <c r="C37" s="95" t="s">
        <v>712</v>
      </c>
      <c r="D37" s="47" t="s">
        <v>852</v>
      </c>
      <c r="E37" s="269" t="s">
        <v>58</v>
      </c>
      <c r="F37" s="269"/>
      <c r="G37" s="215"/>
      <c r="H37" s="155" t="s">
        <v>55</v>
      </c>
      <c r="I37" s="225"/>
      <c r="J37" s="209" t="s">
        <v>55</v>
      </c>
      <c r="K37" s="209"/>
      <c r="L37" s="209"/>
      <c r="M37" s="209" t="str">
        <f t="shared" si="0"/>
        <v>Prioritise</v>
      </c>
      <c r="N37" s="298"/>
    </row>
    <row r="38" spans="1:14" ht="14.9" customHeight="1" x14ac:dyDescent="0.35">
      <c r="A38" s="350" t="s">
        <v>851</v>
      </c>
      <c r="B38" s="307" t="s">
        <v>853</v>
      </c>
      <c r="C38" s="105"/>
      <c r="D38" s="13" t="s">
        <v>854</v>
      </c>
      <c r="E38" s="290" t="s">
        <v>855</v>
      </c>
      <c r="F38" s="290"/>
      <c r="G38" s="140"/>
      <c r="H38" s="153" t="s">
        <v>55</v>
      </c>
      <c r="I38" s="220"/>
      <c r="J38" s="210" t="s">
        <v>55</v>
      </c>
      <c r="K38" s="210"/>
      <c r="L38" s="210"/>
      <c r="M38" s="210" t="str">
        <f t="shared" si="0"/>
        <v>Prioritise</v>
      </c>
      <c r="N38" s="298"/>
    </row>
    <row r="39" spans="1:14" ht="14.9" customHeight="1" x14ac:dyDescent="0.35">
      <c r="A39" s="350" t="s">
        <v>851</v>
      </c>
      <c r="B39" s="307" t="s">
        <v>856</v>
      </c>
      <c r="C39" s="64" t="s">
        <v>857</v>
      </c>
      <c r="D39" s="13" t="s">
        <v>858</v>
      </c>
      <c r="E39" s="290" t="s">
        <v>134</v>
      </c>
      <c r="F39" s="290"/>
      <c r="G39" s="140"/>
      <c r="H39" s="153" t="s">
        <v>55</v>
      </c>
      <c r="I39" s="220"/>
      <c r="J39" s="210" t="s">
        <v>55</v>
      </c>
      <c r="K39" s="210"/>
      <c r="L39" s="210"/>
      <c r="M39" s="210" t="str">
        <f t="shared" si="0"/>
        <v>Prioritise</v>
      </c>
      <c r="N39" s="298"/>
    </row>
    <row r="40" spans="1:14" ht="14.9" customHeight="1" x14ac:dyDescent="0.35">
      <c r="A40" s="350" t="s">
        <v>851</v>
      </c>
      <c r="B40" s="307" t="s">
        <v>859</v>
      </c>
      <c r="C40" s="64" t="s">
        <v>857</v>
      </c>
      <c r="D40" s="13" t="s">
        <v>860</v>
      </c>
      <c r="E40" s="290" t="s">
        <v>855</v>
      </c>
      <c r="F40" s="290"/>
      <c r="G40" s="140"/>
      <c r="H40" s="153" t="s">
        <v>55</v>
      </c>
      <c r="I40" s="220"/>
      <c r="J40" s="210" t="s">
        <v>55</v>
      </c>
      <c r="K40" s="210"/>
      <c r="L40" s="210"/>
      <c r="M40" s="210" t="str">
        <f t="shared" si="0"/>
        <v>Prioritise</v>
      </c>
      <c r="N40" s="298"/>
    </row>
    <row r="41" spans="1:14" ht="14.9" customHeight="1" x14ac:dyDescent="0.35">
      <c r="A41" s="350" t="s">
        <v>851</v>
      </c>
      <c r="B41" s="307" t="s">
        <v>859</v>
      </c>
      <c r="C41" s="64" t="s">
        <v>857</v>
      </c>
      <c r="D41" s="104" t="s">
        <v>861</v>
      </c>
      <c r="E41" s="290" t="s">
        <v>134</v>
      </c>
      <c r="F41" s="290"/>
      <c r="G41" s="140"/>
      <c r="H41" s="153" t="s">
        <v>55</v>
      </c>
      <c r="I41" s="220"/>
      <c r="J41" s="210" t="s">
        <v>55</v>
      </c>
      <c r="K41" s="210"/>
      <c r="L41" s="210"/>
      <c r="M41" s="210" t="str">
        <f t="shared" si="0"/>
        <v>Prioritise</v>
      </c>
      <c r="N41" s="298"/>
    </row>
    <row r="42" spans="1:14" ht="14.9" customHeight="1" x14ac:dyDescent="0.35">
      <c r="A42" s="350" t="s">
        <v>851</v>
      </c>
      <c r="B42" s="307">
        <v>32</v>
      </c>
      <c r="C42" s="72" t="s">
        <v>862</v>
      </c>
      <c r="D42" s="13" t="s">
        <v>863</v>
      </c>
      <c r="E42" s="290" t="s">
        <v>58</v>
      </c>
      <c r="F42" s="290"/>
      <c r="G42" s="140"/>
      <c r="H42" s="153"/>
      <c r="I42" s="220"/>
      <c r="J42" s="210" t="s">
        <v>55</v>
      </c>
      <c r="K42" s="210"/>
      <c r="L42" s="210"/>
      <c r="M42" s="210" t="str">
        <f t="shared" si="0"/>
        <v>Prioritise</v>
      </c>
      <c r="N42" s="298"/>
    </row>
    <row r="43" spans="1:14" ht="14.9" customHeight="1" x14ac:dyDescent="0.35">
      <c r="A43" s="350" t="s">
        <v>851</v>
      </c>
      <c r="B43" s="350" t="s">
        <v>532</v>
      </c>
      <c r="C43" s="109"/>
      <c r="D43" s="13" t="s">
        <v>864</v>
      </c>
      <c r="E43" s="290" t="s">
        <v>58</v>
      </c>
      <c r="F43" s="290"/>
      <c r="G43" s="140" t="s">
        <v>55</v>
      </c>
      <c r="H43" s="153"/>
      <c r="I43" s="220"/>
      <c r="J43" s="210"/>
      <c r="K43" s="210"/>
      <c r="L43" s="210"/>
      <c r="M43" s="210" t="str">
        <f t="shared" si="0"/>
        <v>Deprioritise</v>
      </c>
      <c r="N43" s="298"/>
    </row>
    <row r="44" spans="1:14" ht="15" customHeight="1" thickBot="1" x14ac:dyDescent="0.4">
      <c r="A44" s="363" t="s">
        <v>851</v>
      </c>
      <c r="B44" s="363" t="s">
        <v>865</v>
      </c>
      <c r="C44" s="124"/>
      <c r="D44" s="90" t="s">
        <v>866</v>
      </c>
      <c r="E44" s="292" t="s">
        <v>58</v>
      </c>
      <c r="F44" s="293" t="s">
        <v>59</v>
      </c>
      <c r="G44" s="227"/>
      <c r="H44" s="157"/>
      <c r="I44" s="226"/>
      <c r="J44" s="211"/>
      <c r="K44" s="211"/>
      <c r="L44" s="211"/>
      <c r="M44" s="211" t="str">
        <f t="shared" si="0"/>
        <v>Deprioritise</v>
      </c>
      <c r="N44" s="298"/>
    </row>
    <row r="45" spans="1:14" ht="14.9" customHeight="1" x14ac:dyDescent="0.35">
      <c r="A45" s="365" t="s">
        <v>867</v>
      </c>
      <c r="B45" s="344">
        <v>35</v>
      </c>
      <c r="C45" s="95" t="s">
        <v>868</v>
      </c>
      <c r="D45" s="47" t="s">
        <v>869</v>
      </c>
      <c r="E45" s="269" t="s">
        <v>58</v>
      </c>
      <c r="F45" s="269"/>
      <c r="G45" s="215"/>
      <c r="H45" s="155"/>
      <c r="I45" s="225"/>
      <c r="J45" s="209" t="s">
        <v>55</v>
      </c>
      <c r="K45" s="209"/>
      <c r="L45" s="209"/>
      <c r="M45" s="209" t="str">
        <f t="shared" si="0"/>
        <v>Prioritise</v>
      </c>
      <c r="N45" s="298"/>
    </row>
    <row r="46" spans="1:14" ht="14.9" customHeight="1" x14ac:dyDescent="0.35">
      <c r="A46" s="350" t="s">
        <v>867</v>
      </c>
      <c r="B46" s="307" t="s">
        <v>870</v>
      </c>
      <c r="C46" s="125"/>
      <c r="D46" s="13" t="s">
        <v>871</v>
      </c>
      <c r="E46" s="290" t="s">
        <v>872</v>
      </c>
      <c r="F46" s="290"/>
      <c r="G46" s="140"/>
      <c r="H46" s="153"/>
      <c r="I46" s="220"/>
      <c r="J46" s="210"/>
      <c r="K46" s="210"/>
      <c r="L46" s="210"/>
      <c r="M46" s="210" t="str">
        <f t="shared" si="0"/>
        <v>Deprioritise</v>
      </c>
      <c r="N46" s="298"/>
    </row>
    <row r="47" spans="1:14" ht="14.9" customHeight="1" x14ac:dyDescent="0.35">
      <c r="A47" s="350" t="s">
        <v>867</v>
      </c>
      <c r="B47" s="307" t="s">
        <v>873</v>
      </c>
      <c r="C47" s="96"/>
      <c r="D47" s="13" t="s">
        <v>874</v>
      </c>
      <c r="E47" s="290" t="s">
        <v>58</v>
      </c>
      <c r="F47" s="290"/>
      <c r="G47" s="140"/>
      <c r="H47" s="153"/>
      <c r="I47" s="220"/>
      <c r="J47" s="210"/>
      <c r="K47" s="210"/>
      <c r="L47" s="210"/>
      <c r="M47" s="210" t="str">
        <f t="shared" si="0"/>
        <v>Deprioritise</v>
      </c>
      <c r="N47" s="298"/>
    </row>
    <row r="48" spans="1:14" ht="14.9" customHeight="1" x14ac:dyDescent="0.35">
      <c r="A48" s="350" t="s">
        <v>867</v>
      </c>
      <c r="B48" s="307" t="s">
        <v>875</v>
      </c>
      <c r="C48" s="64" t="s">
        <v>433</v>
      </c>
      <c r="D48" s="13" t="s">
        <v>876</v>
      </c>
      <c r="E48" s="290" t="s">
        <v>134</v>
      </c>
      <c r="F48" s="290"/>
      <c r="G48" s="140"/>
      <c r="H48" s="153"/>
      <c r="I48" s="220"/>
      <c r="J48" s="210" t="s">
        <v>55</v>
      </c>
      <c r="K48" s="210" t="s">
        <v>55</v>
      </c>
      <c r="L48" s="210"/>
      <c r="M48" s="210" t="str">
        <f t="shared" si="0"/>
        <v>Prioritise</v>
      </c>
      <c r="N48" s="298"/>
    </row>
    <row r="49" spans="1:14" ht="14.9" customHeight="1" x14ac:dyDescent="0.35">
      <c r="A49" s="350" t="s">
        <v>867</v>
      </c>
      <c r="B49" s="307" t="s">
        <v>875</v>
      </c>
      <c r="C49" s="79" t="s">
        <v>433</v>
      </c>
      <c r="D49" s="13" t="s">
        <v>877</v>
      </c>
      <c r="E49" s="290" t="s">
        <v>134</v>
      </c>
      <c r="F49" s="290"/>
      <c r="G49" s="140"/>
      <c r="H49" s="153"/>
      <c r="I49" s="220"/>
      <c r="J49" s="210"/>
      <c r="K49" s="210" t="s">
        <v>55</v>
      </c>
      <c r="L49" s="210"/>
      <c r="M49" s="210" t="str">
        <f t="shared" si="0"/>
        <v>Prioritise</v>
      </c>
      <c r="N49" s="298"/>
    </row>
    <row r="50" spans="1:14" ht="14.9" customHeight="1" x14ac:dyDescent="0.35">
      <c r="A50" s="350" t="s">
        <v>867</v>
      </c>
      <c r="B50" s="307">
        <v>40</v>
      </c>
      <c r="C50" s="96"/>
      <c r="D50" s="13" t="s">
        <v>878</v>
      </c>
      <c r="E50" s="290" t="s">
        <v>58</v>
      </c>
      <c r="F50" s="290"/>
      <c r="G50" s="140"/>
      <c r="H50" s="153" t="s">
        <v>55</v>
      </c>
      <c r="I50" s="220"/>
      <c r="J50" s="210"/>
      <c r="K50" s="210"/>
      <c r="L50" s="210"/>
      <c r="M50" s="210" t="str">
        <f t="shared" si="0"/>
        <v>Prioritise</v>
      </c>
      <c r="N50" s="298"/>
    </row>
    <row r="51" spans="1:14" ht="14.9" customHeight="1" x14ac:dyDescent="0.35">
      <c r="A51" s="350" t="s">
        <v>867</v>
      </c>
      <c r="B51" s="350" t="s">
        <v>879</v>
      </c>
      <c r="C51" s="109"/>
      <c r="D51" s="13" t="s">
        <v>880</v>
      </c>
      <c r="E51" s="290" t="s">
        <v>855</v>
      </c>
      <c r="F51" s="290"/>
      <c r="G51" s="140"/>
      <c r="H51" s="153" t="s">
        <v>55</v>
      </c>
      <c r="I51" s="220"/>
      <c r="J51" s="210" t="s">
        <v>55</v>
      </c>
      <c r="K51" s="210" t="s">
        <v>55</v>
      </c>
      <c r="L51" s="210"/>
      <c r="M51" s="210" t="str">
        <f t="shared" si="0"/>
        <v>Prioritise</v>
      </c>
      <c r="N51" s="298"/>
    </row>
    <row r="52" spans="1:14" ht="14.9" customHeight="1" x14ac:dyDescent="0.35">
      <c r="A52" s="290" t="s">
        <v>867</v>
      </c>
      <c r="B52" s="290" t="s">
        <v>881</v>
      </c>
      <c r="C52" s="51" t="s">
        <v>475</v>
      </c>
      <c r="D52" s="13" t="s">
        <v>882</v>
      </c>
      <c r="E52" s="290" t="s">
        <v>883</v>
      </c>
      <c r="F52" s="290"/>
      <c r="G52" s="140"/>
      <c r="H52" s="153" t="s">
        <v>55</v>
      </c>
      <c r="I52" s="220"/>
      <c r="J52" s="140" t="s">
        <v>55</v>
      </c>
      <c r="K52" s="140"/>
      <c r="L52" s="140"/>
      <c r="M52" s="140" t="str">
        <f t="shared" si="0"/>
        <v>Prioritise</v>
      </c>
      <c r="N52" s="298"/>
    </row>
    <row r="53" spans="1:14" ht="14.9" customHeight="1" x14ac:dyDescent="0.35">
      <c r="A53" s="290" t="s">
        <v>867</v>
      </c>
      <c r="B53" s="290" t="s">
        <v>884</v>
      </c>
      <c r="C53" s="51" t="s">
        <v>564</v>
      </c>
      <c r="D53" s="13" t="s">
        <v>885</v>
      </c>
      <c r="E53" s="290" t="s">
        <v>883</v>
      </c>
      <c r="F53" s="290"/>
      <c r="G53" s="140"/>
      <c r="H53" s="153" t="s">
        <v>55</v>
      </c>
      <c r="I53" s="220"/>
      <c r="J53" s="140" t="s">
        <v>55</v>
      </c>
      <c r="K53" s="140"/>
      <c r="L53" s="140"/>
      <c r="M53" s="140" t="str">
        <f t="shared" si="0"/>
        <v>Prioritise</v>
      </c>
      <c r="N53" s="298"/>
    </row>
    <row r="54" spans="1:14" ht="14.9" customHeight="1" x14ac:dyDescent="0.35">
      <c r="A54" s="350" t="s">
        <v>867</v>
      </c>
      <c r="B54" s="350" t="s">
        <v>886</v>
      </c>
      <c r="C54" s="105"/>
      <c r="D54" s="13" t="s">
        <v>887</v>
      </c>
      <c r="E54" s="290" t="s">
        <v>855</v>
      </c>
      <c r="F54" s="290"/>
      <c r="G54" s="140"/>
      <c r="H54" s="156"/>
      <c r="I54" s="221" t="s">
        <v>137</v>
      </c>
      <c r="J54" s="213"/>
      <c r="K54" s="213" t="s">
        <v>55</v>
      </c>
      <c r="L54" s="213"/>
      <c r="M54" s="213" t="str">
        <f t="shared" si="0"/>
        <v>Prioritise</v>
      </c>
      <c r="N54" s="298"/>
    </row>
    <row r="55" spans="1:14" ht="14.9" customHeight="1" x14ac:dyDescent="0.35">
      <c r="A55" s="350" t="s">
        <v>867</v>
      </c>
      <c r="B55" s="350" t="s">
        <v>886</v>
      </c>
      <c r="C55" s="105"/>
      <c r="D55" s="13" t="s">
        <v>888</v>
      </c>
      <c r="E55" s="290" t="s">
        <v>134</v>
      </c>
      <c r="F55" s="290"/>
      <c r="G55" s="140"/>
      <c r="H55" s="156"/>
      <c r="I55" s="221" t="s">
        <v>137</v>
      </c>
      <c r="J55" s="213"/>
      <c r="K55" s="213"/>
      <c r="L55" s="213"/>
      <c r="M55" s="217" t="s">
        <v>229</v>
      </c>
      <c r="N55" s="298"/>
    </row>
    <row r="56" spans="1:14" ht="14.9" customHeight="1" x14ac:dyDescent="0.35">
      <c r="A56" s="350" t="s">
        <v>867</v>
      </c>
      <c r="B56" s="307">
        <v>38</v>
      </c>
      <c r="C56" s="105"/>
      <c r="D56" s="13" t="s">
        <v>889</v>
      </c>
      <c r="E56" s="290" t="s">
        <v>58</v>
      </c>
      <c r="F56" s="290"/>
      <c r="G56" s="140"/>
      <c r="H56" s="153" t="s">
        <v>55</v>
      </c>
      <c r="I56" s="220"/>
      <c r="J56" s="210"/>
      <c r="K56" s="210"/>
      <c r="L56" s="210"/>
      <c r="M56" s="210" t="str">
        <f t="shared" si="0"/>
        <v>Prioritise</v>
      </c>
      <c r="N56" s="298"/>
    </row>
    <row r="57" spans="1:14" ht="14.9" customHeight="1" x14ac:dyDescent="0.35">
      <c r="A57" s="350" t="s">
        <v>867</v>
      </c>
      <c r="B57" s="307" t="s">
        <v>755</v>
      </c>
      <c r="C57" s="105"/>
      <c r="D57" s="13" t="s">
        <v>890</v>
      </c>
      <c r="E57" s="290" t="s">
        <v>58</v>
      </c>
      <c r="F57" s="290"/>
      <c r="G57" s="140"/>
      <c r="H57" s="153" t="s">
        <v>55</v>
      </c>
      <c r="I57" s="220"/>
      <c r="J57" s="210"/>
      <c r="K57" s="210"/>
      <c r="L57" s="210"/>
      <c r="M57" s="210" t="str">
        <f t="shared" si="0"/>
        <v>Prioritise</v>
      </c>
      <c r="N57" s="298"/>
    </row>
    <row r="58" spans="1:14" ht="14.9" customHeight="1" x14ac:dyDescent="0.35">
      <c r="A58" s="350" t="s">
        <v>867</v>
      </c>
      <c r="B58" s="307" t="s">
        <v>757</v>
      </c>
      <c r="C58" s="105"/>
      <c r="D58" s="13" t="s">
        <v>891</v>
      </c>
      <c r="E58" s="290" t="s">
        <v>58</v>
      </c>
      <c r="F58" s="290"/>
      <c r="G58" s="140"/>
      <c r="H58" s="153" t="s">
        <v>55</v>
      </c>
      <c r="I58" s="220"/>
      <c r="J58" s="210" t="s">
        <v>55</v>
      </c>
      <c r="K58" s="210"/>
      <c r="L58" s="210"/>
      <c r="M58" s="210" t="str">
        <f t="shared" si="0"/>
        <v>Prioritise</v>
      </c>
      <c r="N58" s="298"/>
    </row>
    <row r="59" spans="1:14" ht="14.9" customHeight="1" x14ac:dyDescent="0.35">
      <c r="A59" s="350" t="s">
        <v>867</v>
      </c>
      <c r="B59" s="307">
        <v>39</v>
      </c>
      <c r="C59" s="105"/>
      <c r="D59" s="13" t="s">
        <v>892</v>
      </c>
      <c r="E59" s="290" t="s">
        <v>855</v>
      </c>
      <c r="F59" s="290"/>
      <c r="G59" s="140"/>
      <c r="H59" s="156" t="s">
        <v>55</v>
      </c>
      <c r="I59" s="221" t="s">
        <v>137</v>
      </c>
      <c r="J59" s="213"/>
      <c r="K59" s="213" t="s">
        <v>55</v>
      </c>
      <c r="L59" s="213"/>
      <c r="M59" s="213" t="str">
        <f t="shared" si="0"/>
        <v>Prioritise</v>
      </c>
      <c r="N59" s="298"/>
    </row>
    <row r="60" spans="1:14" ht="14.9" customHeight="1" x14ac:dyDescent="0.35">
      <c r="A60" s="350" t="s">
        <v>867</v>
      </c>
      <c r="B60" s="307">
        <v>39</v>
      </c>
      <c r="C60" s="105"/>
      <c r="D60" s="13" t="s">
        <v>893</v>
      </c>
      <c r="E60" s="290" t="s">
        <v>855</v>
      </c>
      <c r="F60" s="290"/>
      <c r="G60" s="140"/>
      <c r="H60" s="156" t="s">
        <v>55</v>
      </c>
      <c r="I60" s="221" t="s">
        <v>137</v>
      </c>
      <c r="J60" s="213"/>
      <c r="K60" s="213" t="s">
        <v>55</v>
      </c>
      <c r="L60" s="213"/>
      <c r="M60" s="213" t="str">
        <f t="shared" si="0"/>
        <v>Prioritise</v>
      </c>
      <c r="N60" s="298"/>
    </row>
    <row r="61" spans="1:14" ht="14.9" customHeight="1" x14ac:dyDescent="0.35">
      <c r="A61" s="350" t="s">
        <v>867</v>
      </c>
      <c r="B61" s="307">
        <v>40</v>
      </c>
      <c r="C61" s="72" t="s">
        <v>485</v>
      </c>
      <c r="D61" s="13" t="s">
        <v>894</v>
      </c>
      <c r="E61" s="290" t="s">
        <v>58</v>
      </c>
      <c r="F61" s="290"/>
      <c r="G61" s="140"/>
      <c r="H61" s="156" t="s">
        <v>55</v>
      </c>
      <c r="I61" s="221"/>
      <c r="J61" s="213"/>
      <c r="K61" s="213"/>
      <c r="L61" s="213"/>
      <c r="M61" s="213" t="str">
        <f t="shared" si="0"/>
        <v>Prioritise</v>
      </c>
      <c r="N61" s="298"/>
    </row>
    <row r="62" spans="1:14" ht="15" customHeight="1" thickBot="1" x14ac:dyDescent="0.4">
      <c r="A62" s="363" t="s">
        <v>867</v>
      </c>
      <c r="B62" s="346" t="s">
        <v>547</v>
      </c>
      <c r="C62" s="97"/>
      <c r="D62" s="90" t="s">
        <v>895</v>
      </c>
      <c r="E62" s="292" t="s">
        <v>58</v>
      </c>
      <c r="F62" s="292"/>
      <c r="G62" s="227" t="s">
        <v>55</v>
      </c>
      <c r="H62" s="208"/>
      <c r="I62" s="223"/>
      <c r="J62" s="214"/>
      <c r="K62" s="214"/>
      <c r="L62" s="214"/>
      <c r="M62" s="214" t="str">
        <f t="shared" si="0"/>
        <v>Deprioritise</v>
      </c>
      <c r="N62" s="298"/>
    </row>
    <row r="63" spans="1:14" ht="14.9" customHeight="1" x14ac:dyDescent="0.35">
      <c r="A63" s="365" t="s">
        <v>896</v>
      </c>
      <c r="B63" s="365" t="s">
        <v>897</v>
      </c>
      <c r="C63" s="95" t="s">
        <v>898</v>
      </c>
      <c r="D63" s="47" t="s">
        <v>899</v>
      </c>
      <c r="E63" s="410" t="s">
        <v>214</v>
      </c>
      <c r="F63" s="410"/>
      <c r="G63" s="215"/>
      <c r="H63" s="155"/>
      <c r="I63" s="225"/>
      <c r="J63" s="215" t="s">
        <v>55</v>
      </c>
      <c r="K63" s="215"/>
      <c r="L63" s="215"/>
      <c r="M63" s="215" t="str">
        <f t="shared" si="0"/>
        <v>Prioritise</v>
      </c>
      <c r="N63" s="298"/>
    </row>
    <row r="64" spans="1:14" ht="14.9" customHeight="1" x14ac:dyDescent="0.35">
      <c r="A64" s="350" t="s">
        <v>896</v>
      </c>
      <c r="B64" s="350" t="s">
        <v>897</v>
      </c>
      <c r="C64" s="105"/>
      <c r="D64" s="13" t="s">
        <v>900</v>
      </c>
      <c r="E64" s="290" t="s">
        <v>58</v>
      </c>
      <c r="F64" s="290"/>
      <c r="G64" s="140"/>
      <c r="H64" s="153"/>
      <c r="I64" s="220"/>
      <c r="J64" s="140" t="s">
        <v>55</v>
      </c>
      <c r="K64" s="140"/>
      <c r="L64" s="140"/>
      <c r="M64" s="140" t="str">
        <f t="shared" si="0"/>
        <v>Prioritise</v>
      </c>
      <c r="N64" s="298"/>
    </row>
    <row r="65" spans="1:14" ht="14.9" customHeight="1" x14ac:dyDescent="0.35">
      <c r="A65" s="350" t="s">
        <v>896</v>
      </c>
      <c r="B65" s="350" t="s">
        <v>901</v>
      </c>
      <c r="C65" s="109"/>
      <c r="D65" s="13" t="s">
        <v>902</v>
      </c>
      <c r="E65" s="290" t="s">
        <v>58</v>
      </c>
      <c r="F65" s="290"/>
      <c r="G65" s="140"/>
      <c r="H65" s="153"/>
      <c r="I65" s="220"/>
      <c r="J65" s="140"/>
      <c r="K65" s="140"/>
      <c r="L65" s="140" t="s">
        <v>55</v>
      </c>
      <c r="M65" s="153" t="s">
        <v>379</v>
      </c>
      <c r="N65" s="298"/>
    </row>
    <row r="66" spans="1:14" ht="14.9" customHeight="1" x14ac:dyDescent="0.35">
      <c r="A66" s="350" t="s">
        <v>896</v>
      </c>
      <c r="B66" s="350" t="s">
        <v>903</v>
      </c>
      <c r="C66" s="109"/>
      <c r="D66" s="13" t="s">
        <v>904</v>
      </c>
      <c r="E66" s="290" t="s">
        <v>58</v>
      </c>
      <c r="F66" s="290"/>
      <c r="G66" s="140"/>
      <c r="H66" s="153"/>
      <c r="I66" s="220"/>
      <c r="J66" s="140"/>
      <c r="K66" s="140"/>
      <c r="L66" s="140" t="s">
        <v>55</v>
      </c>
      <c r="M66" s="153" t="s">
        <v>379</v>
      </c>
      <c r="N66" s="298"/>
    </row>
    <row r="67" spans="1:14" ht="14.9" customHeight="1" x14ac:dyDescent="0.35">
      <c r="A67" s="350" t="s">
        <v>896</v>
      </c>
      <c r="B67" s="350" t="s">
        <v>905</v>
      </c>
      <c r="C67" s="109"/>
      <c r="D67" s="13" t="s">
        <v>906</v>
      </c>
      <c r="E67" s="290" t="s">
        <v>58</v>
      </c>
      <c r="F67" s="290"/>
      <c r="G67" s="140" t="s">
        <v>55</v>
      </c>
      <c r="H67" s="153"/>
      <c r="I67" s="220"/>
      <c r="J67" s="140"/>
      <c r="K67" s="140"/>
      <c r="L67" s="140" t="s">
        <v>55</v>
      </c>
      <c r="M67" s="153" t="s">
        <v>379</v>
      </c>
      <c r="N67" s="298"/>
    </row>
    <row r="68" spans="1:14" ht="15" customHeight="1" thickBot="1" x14ac:dyDescent="0.4">
      <c r="A68" s="366" t="s">
        <v>896</v>
      </c>
      <c r="B68" s="366" t="s">
        <v>905</v>
      </c>
      <c r="C68" s="126"/>
      <c r="D68" s="54" t="s">
        <v>907</v>
      </c>
      <c r="E68" s="308" t="s">
        <v>58</v>
      </c>
      <c r="F68" s="308"/>
      <c r="G68" s="216" t="s">
        <v>55</v>
      </c>
      <c r="H68" s="158"/>
      <c r="I68" s="228"/>
      <c r="J68" s="216"/>
      <c r="K68" s="216"/>
      <c r="L68" s="216" t="s">
        <v>55</v>
      </c>
      <c r="M68" s="153" t="s">
        <v>379</v>
      </c>
      <c r="N68" s="298"/>
    </row>
    <row r="69" spans="1:14" ht="14.9" customHeight="1" x14ac:dyDescent="0.35">
      <c r="A69" s="299"/>
      <c r="B69" s="299"/>
      <c r="E69" s="299"/>
      <c r="F69" s="299"/>
      <c r="G69" s="298"/>
      <c r="H69" s="298"/>
      <c r="I69" s="298"/>
      <c r="J69" s="298"/>
      <c r="K69" s="298"/>
      <c r="L69" s="298"/>
      <c r="M69" s="298"/>
      <c r="N69" s="298"/>
    </row>
    <row r="70" spans="1:14" ht="14.9" customHeight="1" x14ac:dyDescent="0.35">
      <c r="A70" s="299"/>
      <c r="B70" s="299"/>
      <c r="E70" s="299"/>
      <c r="F70" s="299"/>
      <c r="G70" s="298"/>
      <c r="H70" s="298"/>
      <c r="I70" s="298"/>
      <c r="J70" s="298"/>
      <c r="K70" s="298"/>
      <c r="L70" s="298"/>
      <c r="M70" s="298"/>
      <c r="N70" s="298"/>
    </row>
    <row r="71" spans="1:14" ht="14.9" customHeight="1" x14ac:dyDescent="0.35">
      <c r="A71" s="299"/>
      <c r="B71" s="299"/>
      <c r="E71" s="299"/>
      <c r="F71" s="299"/>
      <c r="G71" s="298"/>
      <c r="H71" s="298"/>
      <c r="I71" s="298"/>
      <c r="J71" s="298"/>
      <c r="K71" s="298"/>
      <c r="L71" s="298"/>
      <c r="M71" s="298"/>
      <c r="N71" s="298"/>
    </row>
    <row r="72" spans="1:14" ht="14.9" customHeight="1" x14ac:dyDescent="0.35">
      <c r="A72" s="299"/>
      <c r="B72" s="299"/>
      <c r="E72" s="299"/>
      <c r="F72" s="299"/>
      <c r="G72" s="298"/>
      <c r="H72" s="298"/>
      <c r="I72" s="298"/>
      <c r="J72" s="298"/>
      <c r="K72" s="298"/>
      <c r="L72" s="298"/>
      <c r="M72" s="298"/>
      <c r="N72" s="298"/>
    </row>
    <row r="73" spans="1:14" ht="14.9" customHeight="1" x14ac:dyDescent="0.35">
      <c r="A73" s="299"/>
      <c r="B73" s="299"/>
      <c r="E73" s="299"/>
      <c r="F73" s="299"/>
      <c r="G73" s="298"/>
      <c r="H73" s="298"/>
      <c r="I73" s="298"/>
      <c r="J73" s="298"/>
      <c r="K73" s="298"/>
      <c r="L73" s="298"/>
      <c r="M73" s="298"/>
      <c r="N73" s="298"/>
    </row>
    <row r="74" spans="1:14" ht="14.9" customHeight="1" x14ac:dyDescent="0.35">
      <c r="A74" s="299"/>
      <c r="B74" s="299"/>
      <c r="E74" s="299"/>
      <c r="F74" s="299"/>
      <c r="G74" s="298"/>
      <c r="H74" s="298"/>
      <c r="I74" s="298"/>
      <c r="J74" s="298"/>
      <c r="K74" s="298"/>
      <c r="L74" s="298"/>
      <c r="M74" s="298"/>
      <c r="N74" s="298"/>
    </row>
    <row r="75" spans="1:14" ht="14.9" customHeight="1" x14ac:dyDescent="0.35">
      <c r="A75" s="299"/>
      <c r="B75" s="299"/>
      <c r="E75" s="299"/>
      <c r="F75" s="299"/>
      <c r="G75" s="298"/>
      <c r="H75" s="298"/>
      <c r="I75" s="298"/>
      <c r="J75" s="298"/>
      <c r="K75" s="298"/>
      <c r="L75" s="298"/>
      <c r="M75" s="298"/>
      <c r="N75" s="298"/>
    </row>
    <row r="76" spans="1:14" ht="14.9" customHeight="1" x14ac:dyDescent="0.35">
      <c r="A76" s="299"/>
      <c r="B76" s="299"/>
      <c r="E76" s="299"/>
      <c r="F76" s="299"/>
      <c r="G76" s="298"/>
      <c r="H76" s="298"/>
      <c r="I76" s="298"/>
      <c r="J76" s="298"/>
      <c r="K76" s="298"/>
      <c r="L76" s="298"/>
      <c r="M76" s="298"/>
      <c r="N76" s="298"/>
    </row>
    <row r="77" spans="1:14" ht="14.9" customHeight="1" x14ac:dyDescent="0.35">
      <c r="A77" s="299"/>
      <c r="B77" s="299"/>
      <c r="E77" s="299"/>
      <c r="F77" s="299"/>
      <c r="G77" s="298"/>
      <c r="H77" s="298"/>
      <c r="I77" s="298"/>
      <c r="J77" s="298"/>
      <c r="K77" s="298"/>
      <c r="L77" s="298"/>
      <c r="M77" s="298"/>
      <c r="N77" s="298"/>
    </row>
    <row r="78" spans="1:14" ht="14.9" customHeight="1" x14ac:dyDescent="0.35">
      <c r="A78" s="299"/>
      <c r="B78" s="299"/>
      <c r="E78" s="299"/>
      <c r="F78" s="299"/>
      <c r="G78" s="298"/>
      <c r="H78" s="298"/>
      <c r="I78" s="298"/>
      <c r="J78" s="298"/>
      <c r="K78" s="298"/>
      <c r="L78" s="298"/>
      <c r="M78" s="298"/>
      <c r="N78" s="298"/>
    </row>
    <row r="79" spans="1:14" ht="14.9" customHeight="1" x14ac:dyDescent="0.35">
      <c r="A79" s="299"/>
      <c r="B79" s="299"/>
      <c r="E79" s="299"/>
      <c r="F79" s="299"/>
      <c r="G79" s="298"/>
      <c r="H79" s="298"/>
      <c r="I79" s="298"/>
      <c r="J79" s="298"/>
      <c r="K79" s="298"/>
      <c r="L79" s="298"/>
      <c r="M79" s="298"/>
      <c r="N79" s="298"/>
    </row>
    <row r="80" spans="1:14" ht="14.9" customHeight="1" x14ac:dyDescent="0.35">
      <c r="A80" s="299"/>
      <c r="B80" s="299"/>
      <c r="E80" s="299"/>
      <c r="F80" s="299"/>
      <c r="G80" s="298"/>
      <c r="H80" s="298"/>
      <c r="I80" s="298"/>
      <c r="J80" s="298"/>
      <c r="K80" s="298"/>
      <c r="L80" s="298"/>
      <c r="M80" s="298"/>
      <c r="N80" s="298"/>
    </row>
    <row r="81" spans="1:14" ht="14.9" customHeight="1" x14ac:dyDescent="0.35">
      <c r="A81" s="299"/>
      <c r="B81" s="299"/>
      <c r="E81" s="299"/>
      <c r="F81" s="299"/>
      <c r="G81" s="298"/>
      <c r="H81" s="298"/>
      <c r="I81" s="298"/>
      <c r="J81" s="298"/>
      <c r="K81" s="298"/>
      <c r="L81" s="298"/>
      <c r="M81" s="298"/>
      <c r="N81" s="298"/>
    </row>
    <row r="82" spans="1:14" ht="14.9" customHeight="1" x14ac:dyDescent="0.35">
      <c r="A82" s="299"/>
      <c r="B82" s="299"/>
      <c r="E82" s="299"/>
      <c r="F82" s="299"/>
      <c r="G82" s="298"/>
      <c r="H82" s="298"/>
      <c r="I82" s="298"/>
      <c r="J82" s="298"/>
      <c r="K82" s="298"/>
      <c r="L82" s="298"/>
      <c r="M82" s="298"/>
      <c r="N82" s="298"/>
    </row>
    <row r="83" spans="1:14" ht="14.9" customHeight="1" x14ac:dyDescent="0.35">
      <c r="A83" s="299"/>
      <c r="B83" s="299"/>
      <c r="E83" s="299"/>
      <c r="F83" s="299"/>
      <c r="G83" s="298"/>
      <c r="H83" s="298"/>
      <c r="I83" s="298"/>
      <c r="J83" s="298"/>
      <c r="K83" s="298"/>
      <c r="L83" s="298"/>
      <c r="M83" s="298"/>
      <c r="N83" s="298"/>
    </row>
    <row r="84" spans="1:14" ht="14.9" customHeight="1" x14ac:dyDescent="0.35">
      <c r="A84" s="299"/>
      <c r="B84" s="299"/>
      <c r="E84" s="299"/>
      <c r="F84" s="299"/>
      <c r="G84" s="298"/>
      <c r="H84" s="298"/>
      <c r="I84" s="298"/>
      <c r="J84" s="298"/>
      <c r="K84" s="298"/>
      <c r="L84" s="298"/>
      <c r="M84" s="298"/>
      <c r="N84" s="298"/>
    </row>
    <row r="85" spans="1:14" ht="14.9" customHeight="1" x14ac:dyDescent="0.35">
      <c r="A85" s="299"/>
      <c r="B85" s="299"/>
      <c r="E85" s="299"/>
      <c r="F85" s="299"/>
      <c r="G85" s="298"/>
      <c r="H85" s="298"/>
      <c r="I85" s="298"/>
      <c r="J85" s="298"/>
      <c r="K85" s="298"/>
      <c r="L85" s="298"/>
      <c r="M85" s="298"/>
      <c r="N85" s="298"/>
    </row>
    <row r="86" spans="1:14" ht="14.9" customHeight="1" x14ac:dyDescent="0.35">
      <c r="A86" s="299"/>
      <c r="B86" s="299"/>
      <c r="E86" s="299"/>
      <c r="F86" s="299"/>
      <c r="G86" s="298"/>
      <c r="H86" s="298"/>
      <c r="I86" s="298"/>
      <c r="J86" s="298"/>
      <c r="K86" s="298"/>
      <c r="L86" s="298"/>
      <c r="M86" s="298"/>
      <c r="N86" s="298"/>
    </row>
    <row r="87" spans="1:14" ht="14.9" customHeight="1" x14ac:dyDescent="0.35">
      <c r="A87" s="299"/>
      <c r="B87" s="299"/>
      <c r="E87" s="299"/>
      <c r="F87" s="299"/>
      <c r="G87" s="298"/>
      <c r="H87" s="298"/>
      <c r="I87" s="298"/>
      <c r="J87" s="298"/>
      <c r="K87" s="298"/>
      <c r="L87" s="298"/>
      <c r="M87" s="298"/>
      <c r="N87" s="298"/>
    </row>
    <row r="88" spans="1:14" ht="14.9" customHeight="1" x14ac:dyDescent="0.35">
      <c r="A88" s="299"/>
      <c r="B88" s="299"/>
      <c r="E88" s="299"/>
      <c r="F88" s="299"/>
      <c r="G88" s="298"/>
      <c r="H88" s="298"/>
      <c r="I88" s="298"/>
      <c r="J88" s="298"/>
      <c r="K88" s="298"/>
      <c r="L88" s="298"/>
      <c r="M88" s="298"/>
      <c r="N88" s="298"/>
    </row>
    <row r="89" spans="1:14" ht="14.9" customHeight="1" x14ac:dyDescent="0.35">
      <c r="A89" s="299"/>
      <c r="B89" s="299"/>
      <c r="E89" s="299"/>
      <c r="F89" s="299"/>
      <c r="G89" s="298"/>
      <c r="H89" s="298"/>
      <c r="I89" s="298"/>
      <c r="J89" s="298"/>
      <c r="K89" s="298"/>
      <c r="L89" s="298"/>
      <c r="M89" s="298"/>
      <c r="N89" s="298"/>
    </row>
    <row r="90" spans="1:14" ht="14.9" customHeight="1" x14ac:dyDescent="0.35">
      <c r="A90" s="299"/>
      <c r="B90" s="299"/>
      <c r="E90" s="299"/>
      <c r="F90" s="299"/>
      <c r="G90" s="298"/>
      <c r="H90" s="298"/>
      <c r="I90" s="298"/>
      <c r="J90" s="298"/>
      <c r="K90" s="298"/>
      <c r="L90" s="298"/>
      <c r="M90" s="298"/>
      <c r="N90" s="298"/>
    </row>
    <row r="91" spans="1:14" ht="14.9" customHeight="1" x14ac:dyDescent="0.35">
      <c r="A91" s="299"/>
      <c r="B91" s="299"/>
      <c r="E91" s="299"/>
      <c r="F91" s="299"/>
      <c r="G91" s="298"/>
      <c r="H91" s="298"/>
      <c r="I91" s="298"/>
      <c r="J91" s="298"/>
      <c r="K91" s="298"/>
      <c r="L91" s="298"/>
      <c r="M91" s="298"/>
      <c r="N91" s="298"/>
    </row>
    <row r="92" spans="1:14" ht="14.9" customHeight="1" x14ac:dyDescent="0.35">
      <c r="A92" s="299"/>
      <c r="B92" s="299"/>
      <c r="E92" s="299"/>
      <c r="F92" s="299"/>
      <c r="G92" s="298"/>
      <c r="H92" s="298"/>
      <c r="I92" s="298"/>
      <c r="J92" s="298"/>
      <c r="K92" s="298"/>
      <c r="L92" s="298"/>
      <c r="M92" s="298"/>
      <c r="N92" s="298"/>
    </row>
    <row r="93" spans="1:14" ht="14.9" customHeight="1" x14ac:dyDescent="0.35">
      <c r="A93" s="299"/>
      <c r="B93" s="299"/>
      <c r="E93" s="299"/>
      <c r="F93" s="299"/>
      <c r="G93" s="298"/>
      <c r="H93" s="298"/>
      <c r="I93" s="298"/>
      <c r="J93" s="298"/>
      <c r="K93" s="298"/>
      <c r="L93" s="298"/>
      <c r="M93" s="298"/>
      <c r="N93" s="298"/>
    </row>
    <row r="94" spans="1:14" ht="14.9" customHeight="1" x14ac:dyDescent="0.35">
      <c r="A94" s="299"/>
      <c r="B94" s="299"/>
      <c r="E94" s="299"/>
      <c r="F94" s="299"/>
      <c r="G94" s="298"/>
      <c r="H94" s="298"/>
      <c r="I94" s="298"/>
      <c r="J94" s="298"/>
      <c r="K94" s="298"/>
      <c r="L94" s="298"/>
      <c r="M94" s="298"/>
      <c r="N94" s="298"/>
    </row>
    <row r="95" spans="1:14" ht="14.9" customHeight="1" x14ac:dyDescent="0.35">
      <c r="A95" s="299"/>
      <c r="B95" s="299"/>
      <c r="E95" s="299"/>
      <c r="F95" s="299"/>
      <c r="G95" s="298"/>
      <c r="H95" s="298"/>
      <c r="I95" s="298"/>
      <c r="J95" s="298"/>
      <c r="K95" s="298"/>
      <c r="L95" s="298"/>
      <c r="M95" s="298"/>
      <c r="N95" s="298"/>
    </row>
    <row r="96" spans="1:14" ht="14.9" customHeight="1" x14ac:dyDescent="0.35">
      <c r="A96" s="299"/>
      <c r="B96" s="299"/>
      <c r="E96" s="299"/>
      <c r="F96" s="299"/>
      <c r="G96" s="298"/>
      <c r="H96" s="298"/>
      <c r="I96" s="298"/>
      <c r="J96" s="298"/>
      <c r="K96" s="298"/>
      <c r="L96" s="298"/>
      <c r="M96" s="298"/>
      <c r="N96" s="298"/>
    </row>
    <row r="97" spans="1:14" ht="14.9" customHeight="1" x14ac:dyDescent="0.35">
      <c r="A97" s="299"/>
      <c r="B97" s="299"/>
      <c r="E97" s="299"/>
      <c r="F97" s="299"/>
      <c r="G97" s="298"/>
      <c r="H97" s="298"/>
      <c r="I97" s="298"/>
      <c r="J97" s="298"/>
      <c r="K97" s="298"/>
      <c r="L97" s="298"/>
      <c r="M97" s="298"/>
      <c r="N97" s="298"/>
    </row>
    <row r="98" spans="1:14" ht="14.9" customHeight="1" x14ac:dyDescent="0.35">
      <c r="A98" s="299"/>
      <c r="B98" s="299"/>
      <c r="E98" s="299"/>
      <c r="F98" s="299"/>
      <c r="G98" s="298"/>
      <c r="H98" s="298"/>
      <c r="I98" s="298"/>
      <c r="J98" s="298"/>
      <c r="K98" s="298"/>
      <c r="L98" s="298"/>
      <c r="M98" s="298"/>
      <c r="N98" s="298"/>
    </row>
    <row r="99" spans="1:14" ht="14.9" customHeight="1" x14ac:dyDescent="0.35">
      <c r="A99" s="299"/>
      <c r="B99" s="299"/>
      <c r="E99" s="299"/>
      <c r="F99" s="299"/>
      <c r="G99" s="298"/>
      <c r="H99" s="298"/>
      <c r="I99" s="298"/>
      <c r="J99" s="298"/>
      <c r="K99" s="298"/>
      <c r="L99" s="298"/>
      <c r="M99" s="298"/>
      <c r="N99" s="298"/>
    </row>
    <row r="100" spans="1:14" ht="14.9" customHeight="1" x14ac:dyDescent="0.35">
      <c r="A100" s="299"/>
      <c r="B100" s="299"/>
      <c r="E100" s="299"/>
      <c r="F100" s="299"/>
      <c r="G100" s="298"/>
      <c r="H100" s="298"/>
      <c r="I100" s="298"/>
      <c r="J100" s="298"/>
      <c r="K100" s="298"/>
      <c r="L100" s="298"/>
      <c r="M100" s="298"/>
      <c r="N100" s="298"/>
    </row>
    <row r="101" spans="1:14" ht="14.9" customHeight="1" x14ac:dyDescent="0.35">
      <c r="A101" s="299"/>
      <c r="B101" s="299"/>
      <c r="E101" s="299"/>
      <c r="F101" s="299"/>
      <c r="G101" s="298"/>
      <c r="H101" s="298"/>
      <c r="I101" s="298"/>
      <c r="J101" s="298"/>
      <c r="K101" s="298"/>
      <c r="L101" s="298"/>
      <c r="M101" s="298"/>
      <c r="N101" s="298"/>
    </row>
    <row r="102" spans="1:14" ht="14.9" customHeight="1" x14ac:dyDescent="0.35">
      <c r="A102" s="299"/>
      <c r="B102" s="299"/>
      <c r="E102" s="299"/>
      <c r="F102" s="299"/>
      <c r="G102" s="298"/>
      <c r="H102" s="298"/>
      <c r="I102" s="298"/>
      <c r="J102" s="298"/>
      <c r="K102" s="298"/>
      <c r="L102" s="298"/>
      <c r="M102" s="298"/>
      <c r="N102" s="298"/>
    </row>
    <row r="103" spans="1:14" ht="14.9" customHeight="1" x14ac:dyDescent="0.35">
      <c r="A103" s="299"/>
      <c r="B103" s="299"/>
      <c r="E103" s="299"/>
      <c r="F103" s="299"/>
      <c r="G103" s="298"/>
      <c r="H103" s="298"/>
      <c r="I103" s="298"/>
      <c r="J103" s="298"/>
      <c r="K103" s="298"/>
      <c r="L103" s="298"/>
      <c r="M103" s="298"/>
      <c r="N103" s="298"/>
    </row>
    <row r="104" spans="1:14" ht="14.9" customHeight="1" x14ac:dyDescent="0.35">
      <c r="A104" s="299"/>
      <c r="B104" s="299"/>
      <c r="E104" s="299"/>
      <c r="F104" s="299"/>
      <c r="G104" s="298"/>
      <c r="H104" s="298"/>
      <c r="I104" s="298"/>
      <c r="J104" s="298"/>
      <c r="K104" s="298"/>
      <c r="L104" s="298"/>
      <c r="M104" s="298"/>
      <c r="N104" s="298"/>
    </row>
    <row r="105" spans="1:14" ht="14.9" customHeight="1" x14ac:dyDescent="0.35">
      <c r="A105" s="299"/>
      <c r="B105" s="299"/>
      <c r="E105" s="299"/>
      <c r="F105" s="299"/>
      <c r="G105" s="298"/>
      <c r="H105" s="298"/>
      <c r="I105" s="298"/>
      <c r="J105" s="298"/>
      <c r="K105" s="298"/>
      <c r="L105" s="298"/>
      <c r="M105" s="298"/>
      <c r="N105" s="298"/>
    </row>
    <row r="106" spans="1:14" ht="14.9" customHeight="1" x14ac:dyDescent="0.35">
      <c r="A106" s="299"/>
      <c r="B106" s="299"/>
      <c r="E106" s="299"/>
      <c r="F106" s="299"/>
      <c r="G106" s="298"/>
      <c r="H106" s="298"/>
      <c r="I106" s="298"/>
      <c r="J106" s="298"/>
      <c r="K106" s="298"/>
      <c r="L106" s="298"/>
      <c r="M106" s="298"/>
      <c r="N106" s="298"/>
    </row>
    <row r="107" spans="1:14" ht="14.9" customHeight="1" x14ac:dyDescent="0.35">
      <c r="A107" s="299"/>
      <c r="B107" s="299"/>
      <c r="E107" s="299"/>
      <c r="F107" s="299"/>
      <c r="G107" s="298"/>
      <c r="H107" s="298"/>
      <c r="I107" s="298"/>
      <c r="J107" s="298"/>
      <c r="K107" s="298"/>
      <c r="L107" s="298"/>
      <c r="M107" s="298"/>
      <c r="N107" s="298"/>
    </row>
    <row r="108" spans="1:14" ht="14.9" customHeight="1" x14ac:dyDescent="0.35">
      <c r="A108" s="299"/>
      <c r="B108" s="299"/>
      <c r="E108" s="299"/>
      <c r="F108" s="299"/>
      <c r="G108" s="298"/>
      <c r="H108" s="298"/>
      <c r="I108" s="298"/>
      <c r="J108" s="298"/>
      <c r="K108" s="298"/>
      <c r="L108" s="298"/>
      <c r="M108" s="298"/>
      <c r="N108" s="298"/>
    </row>
    <row r="109" spans="1:14" ht="14.9" customHeight="1" x14ac:dyDescent="0.35">
      <c r="A109" s="299"/>
      <c r="B109" s="299"/>
      <c r="E109" s="299"/>
      <c r="F109" s="299"/>
      <c r="G109" s="298"/>
      <c r="H109" s="298"/>
      <c r="I109" s="298"/>
      <c r="J109" s="298"/>
      <c r="K109" s="298"/>
      <c r="L109" s="298"/>
      <c r="M109" s="298"/>
      <c r="N109" s="298"/>
    </row>
    <row r="110" spans="1:14" ht="14.9" customHeight="1" x14ac:dyDescent="0.35">
      <c r="A110" s="299"/>
      <c r="B110" s="299"/>
      <c r="E110" s="299"/>
      <c r="F110" s="299"/>
      <c r="G110" s="298"/>
      <c r="H110" s="298"/>
      <c r="I110" s="298"/>
      <c r="J110" s="298"/>
      <c r="K110" s="298"/>
      <c r="L110" s="298"/>
      <c r="M110" s="298"/>
      <c r="N110" s="298"/>
    </row>
    <row r="111" spans="1:14" ht="14.9" customHeight="1" x14ac:dyDescent="0.35">
      <c r="A111" s="299"/>
      <c r="B111" s="299"/>
      <c r="E111" s="299"/>
      <c r="F111" s="299"/>
      <c r="G111" s="298"/>
      <c r="H111" s="298"/>
      <c r="I111" s="298"/>
      <c r="J111" s="298"/>
      <c r="K111" s="298"/>
      <c r="L111" s="298"/>
      <c r="M111" s="298"/>
      <c r="N111" s="298"/>
    </row>
    <row r="112" spans="1:14" ht="14.9" customHeight="1" x14ac:dyDescent="0.35">
      <c r="A112" s="299"/>
      <c r="B112" s="299"/>
      <c r="E112" s="299"/>
      <c r="F112" s="299"/>
      <c r="G112" s="298"/>
      <c r="H112" s="298"/>
      <c r="I112" s="298"/>
      <c r="J112" s="298"/>
      <c r="K112" s="298"/>
      <c r="L112" s="298"/>
      <c r="M112" s="298"/>
      <c r="N112" s="298"/>
    </row>
    <row r="113" spans="1:14" ht="14.9" customHeight="1" x14ac:dyDescent="0.35">
      <c r="A113" s="299"/>
      <c r="B113" s="299"/>
      <c r="E113" s="299"/>
      <c r="F113" s="299"/>
      <c r="G113" s="298"/>
      <c r="H113" s="298"/>
      <c r="I113" s="298"/>
      <c r="J113" s="298"/>
      <c r="K113" s="298"/>
      <c r="L113" s="298"/>
      <c r="M113" s="298"/>
      <c r="N113" s="298"/>
    </row>
    <row r="114" spans="1:14" ht="14.9" customHeight="1" x14ac:dyDescent="0.35">
      <c r="A114" s="299"/>
      <c r="B114" s="299"/>
      <c r="E114" s="299"/>
      <c r="F114" s="299"/>
      <c r="G114" s="298"/>
      <c r="H114" s="298"/>
      <c r="I114" s="298"/>
      <c r="J114" s="298"/>
      <c r="K114" s="298"/>
      <c r="L114" s="298"/>
      <c r="M114" s="298"/>
      <c r="N114" s="298"/>
    </row>
    <row r="115" spans="1:14" ht="14.9" customHeight="1" x14ac:dyDescent="0.35">
      <c r="A115" s="299"/>
      <c r="B115" s="299"/>
      <c r="E115" s="299"/>
      <c r="F115" s="299"/>
      <c r="G115" s="298"/>
      <c r="H115" s="298"/>
      <c r="I115" s="298"/>
      <c r="J115" s="298"/>
      <c r="K115" s="298"/>
      <c r="L115" s="298"/>
      <c r="M115" s="298"/>
      <c r="N115" s="298"/>
    </row>
    <row r="116" spans="1:14" ht="14.9" customHeight="1" x14ac:dyDescent="0.35">
      <c r="A116" s="299"/>
      <c r="B116" s="299"/>
      <c r="E116" s="299"/>
      <c r="F116" s="299"/>
      <c r="G116" s="298"/>
      <c r="H116" s="298"/>
      <c r="I116" s="298"/>
      <c r="J116" s="298"/>
      <c r="K116" s="298"/>
      <c r="L116" s="298"/>
      <c r="M116" s="298"/>
      <c r="N116" s="298"/>
    </row>
    <row r="117" spans="1:14" ht="14.9" customHeight="1" x14ac:dyDescent="0.35">
      <c r="A117" s="299"/>
      <c r="B117" s="299"/>
      <c r="E117" s="299"/>
      <c r="F117" s="299"/>
      <c r="G117" s="298"/>
      <c r="H117" s="298"/>
      <c r="I117" s="298"/>
      <c r="J117" s="298"/>
      <c r="K117" s="298"/>
      <c r="L117" s="298"/>
      <c r="M117" s="298"/>
      <c r="N117" s="298"/>
    </row>
    <row r="118" spans="1:14" ht="14.9" customHeight="1" x14ac:dyDescent="0.35">
      <c r="A118" s="299"/>
      <c r="B118" s="299"/>
      <c r="E118" s="299"/>
      <c r="F118" s="299"/>
      <c r="G118" s="298"/>
      <c r="H118" s="298"/>
      <c r="I118" s="298"/>
      <c r="J118" s="298"/>
      <c r="K118" s="298"/>
      <c r="L118" s="298"/>
      <c r="M118" s="298"/>
      <c r="N118" s="298"/>
    </row>
    <row r="119" spans="1:14" ht="14.9" customHeight="1" x14ac:dyDescent="0.35">
      <c r="A119" s="299"/>
      <c r="B119" s="299"/>
      <c r="E119" s="299"/>
      <c r="F119" s="299"/>
      <c r="G119" s="298"/>
      <c r="H119" s="298"/>
      <c r="I119" s="298"/>
      <c r="J119" s="298"/>
      <c r="K119" s="298"/>
      <c r="L119" s="298"/>
      <c r="M119" s="298"/>
      <c r="N119" s="298"/>
    </row>
    <row r="120" spans="1:14" ht="14.9" customHeight="1" x14ac:dyDescent="0.35">
      <c r="A120" s="299"/>
      <c r="B120" s="299"/>
      <c r="E120" s="299"/>
      <c r="F120" s="299"/>
      <c r="G120" s="298"/>
      <c r="H120" s="298"/>
      <c r="I120" s="298"/>
      <c r="J120" s="298"/>
      <c r="K120" s="298"/>
      <c r="L120" s="298"/>
      <c r="M120" s="298"/>
      <c r="N120" s="298"/>
    </row>
    <row r="121" spans="1:14" ht="14.9" customHeight="1" x14ac:dyDescent="0.35">
      <c r="A121" s="299"/>
      <c r="B121" s="299"/>
      <c r="E121" s="299"/>
      <c r="F121" s="299"/>
      <c r="G121" s="298"/>
      <c r="H121" s="298"/>
      <c r="I121" s="298"/>
      <c r="J121" s="298"/>
      <c r="K121" s="298"/>
      <c r="L121" s="298"/>
      <c r="M121" s="298"/>
      <c r="N121" s="298"/>
    </row>
    <row r="122" spans="1:14" ht="14.9" customHeight="1" x14ac:dyDescent="0.35">
      <c r="A122" s="299"/>
      <c r="B122" s="299"/>
      <c r="E122" s="299"/>
      <c r="F122" s="299"/>
      <c r="G122" s="298"/>
      <c r="H122" s="298"/>
      <c r="I122" s="298"/>
      <c r="J122" s="298"/>
      <c r="K122" s="298"/>
      <c r="L122" s="298"/>
      <c r="M122" s="298"/>
      <c r="N122" s="298"/>
    </row>
    <row r="123" spans="1:14" ht="14.9" customHeight="1" x14ac:dyDescent="0.35">
      <c r="A123" s="299"/>
      <c r="B123" s="299"/>
      <c r="E123" s="299"/>
      <c r="F123" s="299"/>
      <c r="G123" s="298"/>
      <c r="H123" s="298"/>
      <c r="I123" s="298"/>
      <c r="J123" s="298"/>
      <c r="K123" s="298"/>
      <c r="L123" s="298"/>
      <c r="M123" s="298"/>
      <c r="N123" s="298"/>
    </row>
    <row r="124" spans="1:14" ht="14.9" customHeight="1" x14ac:dyDescent="0.35">
      <c r="A124" s="299"/>
      <c r="B124" s="299"/>
      <c r="E124" s="299"/>
      <c r="F124" s="299"/>
      <c r="G124" s="298"/>
      <c r="H124" s="298"/>
      <c r="I124" s="298"/>
      <c r="J124" s="298"/>
      <c r="K124" s="298"/>
      <c r="L124" s="298"/>
      <c r="M124" s="298"/>
      <c r="N124" s="298"/>
    </row>
    <row r="125" spans="1:14" ht="14.9" customHeight="1" x14ac:dyDescent="0.35">
      <c r="A125" s="299"/>
      <c r="B125" s="299"/>
      <c r="E125" s="299"/>
      <c r="F125" s="299"/>
      <c r="G125" s="298"/>
      <c r="H125" s="298"/>
      <c r="I125" s="298"/>
      <c r="J125" s="298"/>
      <c r="K125" s="298"/>
      <c r="L125" s="298"/>
      <c r="M125" s="298"/>
      <c r="N125" s="298"/>
    </row>
    <row r="126" spans="1:14" ht="14.9" customHeight="1" x14ac:dyDescent="0.35">
      <c r="A126" s="299"/>
      <c r="B126" s="299"/>
      <c r="E126" s="299"/>
      <c r="F126" s="299"/>
      <c r="G126" s="298"/>
      <c r="H126" s="298"/>
      <c r="I126" s="298"/>
      <c r="J126" s="298"/>
      <c r="K126" s="298"/>
      <c r="L126" s="298"/>
      <c r="M126" s="298"/>
      <c r="N126" s="298"/>
    </row>
    <row r="127" spans="1:14" ht="14.9" customHeight="1" x14ac:dyDescent="0.35">
      <c r="A127" s="299"/>
      <c r="B127" s="299"/>
      <c r="E127" s="299"/>
      <c r="F127" s="299"/>
      <c r="G127" s="298"/>
      <c r="H127" s="298"/>
      <c r="I127" s="298"/>
      <c r="J127" s="298"/>
      <c r="K127" s="298"/>
      <c r="L127" s="298"/>
      <c r="M127" s="298"/>
      <c r="N127" s="298"/>
    </row>
    <row r="128" spans="1:14" ht="14.9" customHeight="1" x14ac:dyDescent="0.35">
      <c r="A128" s="299"/>
      <c r="B128" s="299"/>
      <c r="E128" s="299"/>
      <c r="F128" s="299"/>
      <c r="G128" s="298"/>
      <c r="H128" s="298"/>
      <c r="I128" s="298"/>
      <c r="J128" s="298"/>
      <c r="K128" s="298"/>
      <c r="L128" s="298"/>
      <c r="M128" s="298"/>
      <c r="N128" s="298"/>
    </row>
    <row r="129" spans="1:14" ht="14.9" customHeight="1" x14ac:dyDescent="0.35">
      <c r="A129" s="299"/>
      <c r="B129" s="299"/>
      <c r="E129" s="299"/>
      <c r="F129" s="299"/>
      <c r="G129" s="298"/>
      <c r="H129" s="298"/>
      <c r="I129" s="298"/>
      <c r="J129" s="298"/>
      <c r="K129" s="298"/>
      <c r="L129" s="298"/>
      <c r="M129" s="298"/>
      <c r="N129" s="298"/>
    </row>
    <row r="130" spans="1:14" ht="14.9" customHeight="1" x14ac:dyDescent="0.35">
      <c r="A130" s="299"/>
      <c r="B130" s="299"/>
      <c r="E130" s="299"/>
      <c r="F130" s="299"/>
      <c r="G130" s="298"/>
      <c r="H130" s="298"/>
      <c r="I130" s="298"/>
      <c r="J130" s="298"/>
      <c r="K130" s="298"/>
      <c r="L130" s="298"/>
      <c r="M130" s="298"/>
      <c r="N130" s="298"/>
    </row>
    <row r="131" spans="1:14" ht="14.9" customHeight="1" x14ac:dyDescent="0.35">
      <c r="A131" s="299"/>
      <c r="B131" s="299"/>
      <c r="E131" s="299"/>
      <c r="F131" s="299"/>
      <c r="G131" s="298"/>
      <c r="H131" s="298"/>
      <c r="I131" s="298"/>
      <c r="J131" s="298"/>
      <c r="K131" s="298"/>
      <c r="L131" s="298"/>
      <c r="M131" s="298"/>
      <c r="N131" s="298"/>
    </row>
    <row r="132" spans="1:14" ht="14.9" customHeight="1" x14ac:dyDescent="0.35">
      <c r="A132" s="299"/>
      <c r="B132" s="299"/>
      <c r="E132" s="299"/>
      <c r="F132" s="299"/>
      <c r="G132" s="298"/>
      <c r="H132" s="298"/>
      <c r="I132" s="298"/>
      <c r="J132" s="298"/>
      <c r="K132" s="298"/>
      <c r="L132" s="298"/>
      <c r="M132" s="298"/>
      <c r="N132" s="298"/>
    </row>
    <row r="133" spans="1:14" ht="14.9" customHeight="1" x14ac:dyDescent="0.35">
      <c r="A133" s="299"/>
      <c r="B133" s="299"/>
      <c r="E133" s="299"/>
      <c r="F133" s="299"/>
      <c r="G133" s="298"/>
      <c r="H133" s="298"/>
      <c r="I133" s="298"/>
      <c r="J133" s="298"/>
      <c r="K133" s="298"/>
      <c r="L133" s="298"/>
      <c r="M133" s="298"/>
      <c r="N133" s="298"/>
    </row>
    <row r="134" spans="1:14" ht="14.9" customHeight="1" x14ac:dyDescent="0.35">
      <c r="A134" s="299"/>
      <c r="B134" s="299"/>
      <c r="E134" s="299"/>
      <c r="F134" s="299"/>
      <c r="G134" s="298"/>
      <c r="H134" s="298"/>
      <c r="I134" s="298"/>
      <c r="J134" s="298"/>
      <c r="K134" s="298"/>
      <c r="L134" s="298"/>
      <c r="M134" s="298"/>
      <c r="N134" s="298"/>
    </row>
    <row r="135" spans="1:14" ht="14.9" customHeight="1" x14ac:dyDescent="0.35">
      <c r="A135" s="299"/>
      <c r="B135" s="299"/>
      <c r="E135" s="299"/>
      <c r="F135" s="299"/>
      <c r="G135" s="298"/>
      <c r="H135" s="298"/>
      <c r="I135" s="298"/>
      <c r="J135" s="298"/>
      <c r="K135" s="298"/>
      <c r="L135" s="298"/>
      <c r="M135" s="298"/>
      <c r="N135" s="298"/>
    </row>
    <row r="136" spans="1:14" ht="14.9" customHeight="1" x14ac:dyDescent="0.35">
      <c r="A136" s="299"/>
      <c r="B136" s="299"/>
      <c r="E136" s="299"/>
      <c r="F136" s="299"/>
      <c r="G136" s="298"/>
      <c r="H136" s="298"/>
      <c r="I136" s="298"/>
      <c r="J136" s="298"/>
      <c r="K136" s="298"/>
      <c r="L136" s="298"/>
      <c r="M136" s="298"/>
      <c r="N136" s="298"/>
    </row>
    <row r="137" spans="1:14" ht="14.9" customHeight="1" x14ac:dyDescent="0.35">
      <c r="A137" s="299"/>
      <c r="B137" s="299"/>
      <c r="E137" s="299"/>
      <c r="F137" s="299"/>
      <c r="G137" s="298"/>
      <c r="H137" s="298"/>
      <c r="I137" s="298"/>
      <c r="J137" s="298"/>
      <c r="K137" s="298"/>
      <c r="L137" s="298"/>
      <c r="M137" s="298"/>
      <c r="N137" s="298"/>
    </row>
    <row r="138" spans="1:14" ht="14.9" customHeight="1" x14ac:dyDescent="0.35">
      <c r="A138" s="299"/>
      <c r="B138" s="299"/>
      <c r="E138" s="299"/>
      <c r="F138" s="299"/>
      <c r="G138" s="298"/>
      <c r="H138" s="298"/>
      <c r="I138" s="298"/>
      <c r="J138" s="298"/>
      <c r="K138" s="298"/>
      <c r="L138" s="298"/>
      <c r="M138" s="298"/>
      <c r="N138" s="298"/>
    </row>
    <row r="139" spans="1:14" ht="14.9" customHeight="1" x14ac:dyDescent="0.35">
      <c r="A139" s="299"/>
      <c r="B139" s="299"/>
      <c r="E139" s="299"/>
      <c r="F139" s="299"/>
      <c r="G139" s="298"/>
      <c r="H139" s="298"/>
      <c r="I139" s="298"/>
      <c r="J139" s="298"/>
      <c r="K139" s="298"/>
      <c r="L139" s="298"/>
      <c r="M139" s="298"/>
      <c r="N139" s="298"/>
    </row>
    <row r="140" spans="1:14" ht="14.9" customHeight="1" x14ac:dyDescent="0.35">
      <c r="A140" s="299"/>
      <c r="B140" s="299"/>
      <c r="E140" s="299"/>
      <c r="F140" s="299"/>
      <c r="G140" s="298"/>
      <c r="H140" s="298"/>
      <c r="I140" s="298"/>
      <c r="J140" s="298"/>
      <c r="K140" s="298"/>
      <c r="L140" s="298"/>
      <c r="M140" s="298"/>
      <c r="N140" s="298"/>
    </row>
    <row r="141" spans="1:14" ht="14.9" customHeight="1" x14ac:dyDescent="0.35">
      <c r="A141" s="299"/>
      <c r="B141" s="299"/>
      <c r="E141" s="299"/>
      <c r="F141" s="299"/>
      <c r="G141" s="298"/>
      <c r="H141" s="298"/>
      <c r="I141" s="298"/>
      <c r="J141" s="298"/>
      <c r="K141" s="298"/>
      <c r="L141" s="298"/>
      <c r="M141" s="298"/>
      <c r="N141" s="298"/>
    </row>
    <row r="142" spans="1:14" ht="14.9" customHeight="1" x14ac:dyDescent="0.35">
      <c r="A142" s="299"/>
      <c r="B142" s="299"/>
      <c r="E142" s="299"/>
      <c r="F142" s="299"/>
      <c r="G142" s="298"/>
      <c r="H142" s="298"/>
      <c r="I142" s="298"/>
      <c r="J142" s="298"/>
      <c r="K142" s="298"/>
      <c r="L142" s="298"/>
      <c r="M142" s="298"/>
      <c r="N142" s="298"/>
    </row>
    <row r="143" spans="1:14" ht="14.9" customHeight="1" x14ac:dyDescent="0.35">
      <c r="A143" s="299"/>
      <c r="B143" s="299"/>
      <c r="E143" s="299"/>
      <c r="F143" s="299"/>
      <c r="G143" s="298"/>
      <c r="H143" s="298"/>
      <c r="I143" s="298"/>
      <c r="J143" s="298"/>
      <c r="K143" s="298"/>
      <c r="L143" s="298"/>
      <c r="M143" s="298"/>
      <c r="N143" s="298"/>
    </row>
    <row r="144" spans="1:14" ht="14.9" customHeight="1" x14ac:dyDescent="0.35">
      <c r="A144" s="299"/>
      <c r="B144" s="299"/>
      <c r="E144" s="299"/>
      <c r="F144" s="299"/>
      <c r="G144" s="298"/>
      <c r="H144" s="298"/>
      <c r="I144" s="298"/>
      <c r="J144" s="298"/>
      <c r="K144" s="298"/>
      <c r="L144" s="298"/>
      <c r="M144" s="298"/>
      <c r="N144" s="298"/>
    </row>
    <row r="145" spans="1:14" ht="14.9" customHeight="1" x14ac:dyDescent="0.35">
      <c r="A145" s="299"/>
      <c r="B145" s="299"/>
      <c r="E145" s="299"/>
      <c r="F145" s="299"/>
      <c r="G145" s="298"/>
      <c r="H145" s="298"/>
      <c r="I145" s="298"/>
      <c r="J145" s="298"/>
      <c r="K145" s="298"/>
      <c r="L145" s="298"/>
      <c r="M145" s="298"/>
      <c r="N145" s="298"/>
    </row>
    <row r="146" spans="1:14" ht="14.9" customHeight="1" x14ac:dyDescent="0.35">
      <c r="A146" s="299"/>
      <c r="B146" s="299"/>
      <c r="E146" s="299"/>
      <c r="F146" s="299"/>
      <c r="G146" s="298"/>
      <c r="H146" s="298"/>
      <c r="I146" s="298"/>
      <c r="J146" s="298"/>
      <c r="K146" s="298"/>
      <c r="L146" s="298"/>
      <c r="M146" s="298"/>
      <c r="N146" s="298"/>
    </row>
    <row r="147" spans="1:14" ht="14.9" customHeight="1" x14ac:dyDescent="0.35">
      <c r="A147" s="299"/>
      <c r="B147" s="299"/>
      <c r="E147" s="299"/>
      <c r="F147" s="299"/>
      <c r="G147" s="298"/>
      <c r="H147" s="298"/>
      <c r="I147" s="298"/>
      <c r="J147" s="298"/>
      <c r="K147" s="298"/>
      <c r="L147" s="298"/>
      <c r="M147" s="298"/>
      <c r="N147" s="298"/>
    </row>
    <row r="148" spans="1:14" ht="14.9" customHeight="1" x14ac:dyDescent="0.35">
      <c r="A148" s="299"/>
      <c r="B148" s="299"/>
      <c r="E148" s="299"/>
      <c r="F148" s="299"/>
      <c r="G148" s="298"/>
      <c r="H148" s="298"/>
      <c r="I148" s="298"/>
      <c r="J148" s="298"/>
      <c r="K148" s="298"/>
      <c r="L148" s="298"/>
      <c r="M148" s="298"/>
      <c r="N148" s="298"/>
    </row>
    <row r="149" spans="1:14" ht="14.9" customHeight="1" x14ac:dyDescent="0.35">
      <c r="A149" s="299"/>
      <c r="B149" s="299"/>
      <c r="E149" s="299"/>
      <c r="F149" s="299"/>
      <c r="G149" s="298"/>
      <c r="H149" s="298"/>
      <c r="I149" s="298"/>
      <c r="J149" s="298"/>
      <c r="K149" s="298"/>
      <c r="L149" s="298"/>
      <c r="M149" s="298"/>
      <c r="N149" s="298"/>
    </row>
    <row r="150" spans="1:14" ht="14.9" customHeight="1" x14ac:dyDescent="0.35">
      <c r="A150" s="299"/>
      <c r="B150" s="299"/>
      <c r="E150" s="299"/>
      <c r="F150" s="299"/>
      <c r="G150" s="298"/>
      <c r="H150" s="298"/>
      <c r="I150" s="298"/>
      <c r="J150" s="298"/>
      <c r="K150" s="298"/>
      <c r="L150" s="298"/>
      <c r="M150" s="298"/>
      <c r="N150" s="298"/>
    </row>
    <row r="151" spans="1:14" ht="14.9" customHeight="1" x14ac:dyDescent="0.35">
      <c r="A151" s="299"/>
      <c r="B151" s="299"/>
      <c r="E151" s="299"/>
      <c r="F151" s="299"/>
      <c r="G151" s="298"/>
      <c r="H151" s="298"/>
      <c r="I151" s="298"/>
      <c r="J151" s="298"/>
      <c r="K151" s="298"/>
      <c r="L151" s="298"/>
      <c r="M151" s="298"/>
      <c r="N151" s="298"/>
    </row>
    <row r="152" spans="1:14" ht="14.9" customHeight="1" x14ac:dyDescent="0.35">
      <c r="A152" s="299"/>
      <c r="B152" s="299"/>
      <c r="E152" s="299"/>
      <c r="F152" s="299"/>
      <c r="G152" s="298"/>
      <c r="H152" s="298"/>
      <c r="I152" s="298"/>
      <c r="J152" s="298"/>
      <c r="K152" s="298"/>
      <c r="L152" s="298"/>
      <c r="M152" s="298"/>
      <c r="N152" s="298"/>
    </row>
    <row r="153" spans="1:14" ht="14.9" customHeight="1" x14ac:dyDescent="0.35">
      <c r="A153" s="299"/>
      <c r="B153" s="299"/>
      <c r="E153" s="299"/>
      <c r="F153" s="299"/>
      <c r="G153" s="298"/>
      <c r="H153" s="298"/>
      <c r="I153" s="298"/>
      <c r="J153" s="298"/>
      <c r="K153" s="298"/>
      <c r="L153" s="298"/>
      <c r="M153" s="298"/>
      <c r="N153" s="298"/>
    </row>
    <row r="154" spans="1:14" ht="14.9" customHeight="1" x14ac:dyDescent="0.35">
      <c r="A154" s="299"/>
      <c r="B154" s="299"/>
      <c r="E154" s="299"/>
      <c r="F154" s="299"/>
      <c r="G154" s="298"/>
      <c r="H154" s="298"/>
      <c r="I154" s="298"/>
      <c r="J154" s="298"/>
      <c r="K154" s="298"/>
      <c r="L154" s="298"/>
      <c r="M154" s="298"/>
      <c r="N154" s="298"/>
    </row>
    <row r="155" spans="1:14" ht="14.9" customHeight="1" x14ac:dyDescent="0.35">
      <c r="A155" s="299"/>
      <c r="B155" s="299"/>
      <c r="E155" s="299"/>
      <c r="F155" s="299"/>
      <c r="G155" s="298"/>
      <c r="H155" s="298"/>
      <c r="I155" s="298"/>
      <c r="J155" s="298"/>
      <c r="K155" s="298"/>
      <c r="L155" s="298"/>
      <c r="M155" s="298"/>
      <c r="N155" s="298"/>
    </row>
    <row r="156" spans="1:14" ht="14.9" customHeight="1" x14ac:dyDescent="0.35">
      <c r="A156" s="299"/>
      <c r="B156" s="299"/>
      <c r="E156" s="299"/>
      <c r="F156" s="299"/>
      <c r="G156" s="298"/>
      <c r="H156" s="298"/>
      <c r="I156" s="298"/>
      <c r="J156" s="298"/>
      <c r="K156" s="298"/>
      <c r="L156" s="298"/>
      <c r="M156" s="298"/>
      <c r="N156" s="298"/>
    </row>
    <row r="157" spans="1:14" ht="14.9" customHeight="1" x14ac:dyDescent="0.35">
      <c r="A157" s="299"/>
      <c r="B157" s="299"/>
      <c r="E157" s="299"/>
      <c r="F157" s="299"/>
      <c r="G157" s="298"/>
      <c r="H157" s="298"/>
      <c r="I157" s="298"/>
      <c r="J157" s="298"/>
      <c r="K157" s="298"/>
      <c r="L157" s="298"/>
      <c r="M157" s="298"/>
      <c r="N157" s="298"/>
    </row>
    <row r="158" spans="1:14" ht="14.9" customHeight="1" x14ac:dyDescent="0.35">
      <c r="A158" s="299"/>
      <c r="B158" s="299"/>
      <c r="E158" s="299"/>
      <c r="F158" s="299"/>
      <c r="G158" s="298"/>
      <c r="H158" s="298"/>
      <c r="I158" s="298"/>
      <c r="J158" s="298"/>
      <c r="K158" s="298"/>
      <c r="L158" s="298"/>
      <c r="M158" s="298"/>
      <c r="N158" s="298"/>
    </row>
    <row r="159" spans="1:14" ht="14.9" customHeight="1" x14ac:dyDescent="0.35">
      <c r="A159" s="299"/>
      <c r="B159" s="299"/>
      <c r="E159" s="299"/>
      <c r="F159" s="299"/>
      <c r="G159" s="298"/>
      <c r="H159" s="298"/>
      <c r="I159" s="298"/>
      <c r="J159" s="298"/>
      <c r="K159" s="298"/>
      <c r="L159" s="298"/>
      <c r="M159" s="298"/>
      <c r="N159" s="298"/>
    </row>
    <row r="160" spans="1:14" ht="14.9" customHeight="1" x14ac:dyDescent="0.35">
      <c r="A160" s="299"/>
      <c r="B160" s="299"/>
      <c r="E160" s="299"/>
      <c r="F160" s="299"/>
      <c r="G160" s="298"/>
      <c r="H160" s="298"/>
      <c r="I160" s="298"/>
      <c r="J160" s="298"/>
      <c r="K160" s="298"/>
      <c r="L160" s="298"/>
      <c r="M160" s="298"/>
      <c r="N160" s="298"/>
    </row>
    <row r="161" spans="1:14" ht="14.9" customHeight="1" x14ac:dyDescent="0.35">
      <c r="A161" s="299"/>
      <c r="B161" s="299"/>
      <c r="E161" s="299"/>
      <c r="F161" s="299"/>
      <c r="G161" s="298"/>
      <c r="H161" s="298"/>
      <c r="I161" s="298"/>
      <c r="J161" s="298"/>
      <c r="K161" s="298"/>
      <c r="L161" s="298"/>
      <c r="M161" s="298"/>
      <c r="N161" s="298"/>
    </row>
    <row r="162" spans="1:14" ht="14.9" customHeight="1" x14ac:dyDescent="0.35">
      <c r="A162" s="299"/>
      <c r="B162" s="299"/>
      <c r="E162" s="299"/>
      <c r="F162" s="299"/>
      <c r="G162" s="298"/>
      <c r="H162" s="298"/>
      <c r="I162" s="298"/>
      <c r="J162" s="298"/>
      <c r="K162" s="298"/>
      <c r="L162" s="298"/>
      <c r="M162" s="298"/>
      <c r="N162" s="298"/>
    </row>
    <row r="163" spans="1:14" ht="14.9" customHeight="1" x14ac:dyDescent="0.35">
      <c r="A163" s="299"/>
      <c r="B163" s="299"/>
      <c r="E163" s="299"/>
      <c r="F163" s="299"/>
      <c r="G163" s="298"/>
      <c r="H163" s="298"/>
      <c r="I163" s="298"/>
      <c r="J163" s="298"/>
      <c r="K163" s="298"/>
      <c r="L163" s="298"/>
      <c r="M163" s="298"/>
      <c r="N163" s="298"/>
    </row>
    <row r="164" spans="1:14" ht="14.9" customHeight="1" x14ac:dyDescent="0.35">
      <c r="A164" s="299"/>
      <c r="B164" s="299"/>
      <c r="E164" s="299"/>
      <c r="F164" s="299"/>
      <c r="G164" s="298"/>
      <c r="H164" s="298"/>
      <c r="I164" s="298"/>
      <c r="J164" s="298"/>
      <c r="K164" s="298"/>
      <c r="L164" s="298"/>
      <c r="M164" s="298"/>
      <c r="N164" s="298"/>
    </row>
    <row r="165" spans="1:14" ht="14.9" customHeight="1" x14ac:dyDescent="0.35">
      <c r="A165" s="299"/>
      <c r="B165" s="299"/>
      <c r="E165" s="299"/>
      <c r="F165" s="299"/>
      <c r="G165" s="298"/>
      <c r="H165" s="298"/>
      <c r="I165" s="298"/>
      <c r="J165" s="298"/>
      <c r="K165" s="298"/>
      <c r="L165" s="298"/>
      <c r="M165" s="298"/>
      <c r="N165" s="298"/>
    </row>
    <row r="166" spans="1:14" ht="14.9" customHeight="1" x14ac:dyDescent="0.35">
      <c r="A166" s="299"/>
      <c r="B166" s="299"/>
      <c r="E166" s="299"/>
      <c r="F166" s="299"/>
      <c r="G166" s="298"/>
      <c r="H166" s="298"/>
      <c r="I166" s="298"/>
      <c r="J166" s="298"/>
      <c r="K166" s="298"/>
      <c r="L166" s="298"/>
      <c r="M166" s="298"/>
      <c r="N166" s="298"/>
    </row>
    <row r="167" spans="1:14" ht="14.9" customHeight="1" x14ac:dyDescent="0.35">
      <c r="A167" s="299"/>
      <c r="B167" s="299"/>
      <c r="E167" s="299"/>
      <c r="F167" s="299"/>
      <c r="G167" s="298"/>
      <c r="H167" s="298"/>
      <c r="I167" s="298"/>
      <c r="J167" s="298"/>
      <c r="K167" s="298"/>
      <c r="L167" s="298"/>
      <c r="M167" s="298"/>
      <c r="N167" s="298"/>
    </row>
    <row r="168" spans="1:14" ht="14.9" customHeight="1" x14ac:dyDescent="0.35">
      <c r="A168" s="299"/>
      <c r="B168" s="299"/>
      <c r="E168" s="299"/>
      <c r="F168" s="299"/>
      <c r="G168" s="298"/>
      <c r="H168" s="298"/>
      <c r="I168" s="298"/>
      <c r="J168" s="298"/>
      <c r="K168" s="298"/>
      <c r="L168" s="298"/>
      <c r="M168" s="298"/>
      <c r="N168" s="298"/>
    </row>
    <row r="169" spans="1:14" ht="14.9" customHeight="1" x14ac:dyDescent="0.35">
      <c r="A169" s="299"/>
      <c r="B169" s="299"/>
      <c r="E169" s="299"/>
      <c r="F169" s="299"/>
      <c r="G169" s="298"/>
      <c r="H169" s="298"/>
      <c r="I169" s="298"/>
      <c r="J169" s="298"/>
      <c r="K169" s="298"/>
      <c r="L169" s="298"/>
      <c r="M169" s="298"/>
      <c r="N169" s="298"/>
    </row>
    <row r="170" spans="1:14" ht="14.9" customHeight="1" x14ac:dyDescent="0.35">
      <c r="A170" s="299"/>
      <c r="B170" s="299"/>
      <c r="E170" s="299"/>
      <c r="F170" s="299"/>
      <c r="G170" s="298"/>
      <c r="H170" s="298"/>
      <c r="I170" s="298"/>
      <c r="J170" s="298"/>
      <c r="K170" s="298"/>
      <c r="L170" s="298"/>
      <c r="M170" s="298"/>
      <c r="N170" s="298"/>
    </row>
    <row r="171" spans="1:14" ht="14.9" customHeight="1" x14ac:dyDescent="0.35">
      <c r="A171" s="299"/>
      <c r="B171" s="299"/>
      <c r="E171" s="299"/>
      <c r="F171" s="299"/>
      <c r="G171" s="298"/>
      <c r="H171" s="298"/>
      <c r="I171" s="298"/>
      <c r="J171" s="298"/>
      <c r="K171" s="298"/>
      <c r="L171" s="298"/>
      <c r="M171" s="298"/>
      <c r="N171" s="298"/>
    </row>
    <row r="172" spans="1:14" ht="14.9" customHeight="1" x14ac:dyDescent="0.35">
      <c r="A172" s="299"/>
      <c r="B172" s="299"/>
      <c r="E172" s="299"/>
      <c r="F172" s="299"/>
      <c r="G172" s="298"/>
      <c r="H172" s="298"/>
      <c r="I172" s="298"/>
      <c r="J172" s="298"/>
      <c r="K172" s="298"/>
      <c r="L172" s="298"/>
      <c r="M172" s="298"/>
      <c r="N172" s="298"/>
    </row>
    <row r="173" spans="1:14" ht="14.9" customHeight="1" x14ac:dyDescent="0.35">
      <c r="A173" s="299"/>
      <c r="B173" s="299"/>
      <c r="E173" s="299"/>
      <c r="F173" s="299"/>
      <c r="G173" s="298"/>
      <c r="H173" s="298"/>
      <c r="I173" s="298"/>
      <c r="J173" s="298"/>
      <c r="K173" s="298"/>
      <c r="L173" s="298"/>
      <c r="M173" s="298"/>
      <c r="N173" s="298"/>
    </row>
    <row r="174" spans="1:14" ht="14.9" customHeight="1" x14ac:dyDescent="0.35">
      <c r="A174" s="299"/>
      <c r="B174" s="299"/>
      <c r="E174" s="299"/>
      <c r="F174" s="299"/>
      <c r="G174" s="298"/>
      <c r="H174" s="298"/>
      <c r="I174" s="298"/>
      <c r="J174" s="298"/>
      <c r="K174" s="298"/>
      <c r="L174" s="298"/>
      <c r="M174" s="298"/>
      <c r="N174" s="298"/>
    </row>
    <row r="175" spans="1:14" ht="14.9" customHeight="1" x14ac:dyDescent="0.35">
      <c r="A175" s="299"/>
      <c r="B175" s="299"/>
      <c r="E175" s="299"/>
      <c r="F175" s="299"/>
      <c r="G175" s="298"/>
      <c r="H175" s="298"/>
      <c r="I175" s="298"/>
      <c r="J175" s="298"/>
      <c r="K175" s="298"/>
      <c r="L175" s="298"/>
      <c r="M175" s="298"/>
      <c r="N175" s="298"/>
    </row>
    <row r="176" spans="1:14" ht="14.9" customHeight="1" x14ac:dyDescent="0.35">
      <c r="A176" s="299"/>
      <c r="B176" s="299"/>
      <c r="E176" s="299"/>
      <c r="F176" s="299"/>
      <c r="G176" s="298"/>
      <c r="H176" s="298"/>
      <c r="I176" s="298"/>
      <c r="J176" s="298"/>
      <c r="K176" s="298"/>
      <c r="L176" s="298"/>
      <c r="M176" s="298"/>
      <c r="N176" s="298"/>
    </row>
    <row r="177" spans="1:14" ht="14.9" customHeight="1" x14ac:dyDescent="0.35">
      <c r="A177" s="299"/>
      <c r="B177" s="299"/>
      <c r="E177" s="299"/>
      <c r="F177" s="299"/>
      <c r="G177" s="298"/>
      <c r="H177" s="298"/>
      <c r="I177" s="298"/>
      <c r="J177" s="298"/>
      <c r="K177" s="298"/>
      <c r="L177" s="298"/>
      <c r="M177" s="298"/>
      <c r="N177" s="298"/>
    </row>
    <row r="178" spans="1:14" ht="14.9" customHeight="1" x14ac:dyDescent="0.35">
      <c r="A178" s="299"/>
      <c r="B178" s="299"/>
      <c r="E178" s="299"/>
      <c r="F178" s="299"/>
      <c r="G178" s="298"/>
      <c r="H178" s="298"/>
      <c r="I178" s="298"/>
      <c r="J178" s="298"/>
      <c r="K178" s="298"/>
      <c r="L178" s="298"/>
      <c r="M178" s="298"/>
      <c r="N178" s="298"/>
    </row>
    <row r="179" spans="1:14" ht="14.9" customHeight="1" x14ac:dyDescent="0.35">
      <c r="A179" s="299"/>
      <c r="B179" s="299"/>
      <c r="E179" s="299"/>
      <c r="F179" s="299"/>
      <c r="G179" s="298"/>
      <c r="H179" s="298"/>
      <c r="I179" s="298"/>
      <c r="J179" s="298"/>
      <c r="K179" s="298"/>
      <c r="L179" s="298"/>
      <c r="M179" s="298"/>
      <c r="N179" s="298"/>
    </row>
    <row r="180" spans="1:14" ht="14.9" customHeight="1" x14ac:dyDescent="0.35">
      <c r="A180" s="299"/>
      <c r="B180" s="299"/>
      <c r="E180" s="299"/>
      <c r="F180" s="299"/>
      <c r="G180" s="298"/>
      <c r="H180" s="298"/>
      <c r="I180" s="298"/>
      <c r="J180" s="298"/>
      <c r="K180" s="298"/>
      <c r="L180" s="298"/>
      <c r="M180" s="298"/>
      <c r="N180" s="298"/>
    </row>
    <row r="181" spans="1:14" ht="14.9" customHeight="1" x14ac:dyDescent="0.35">
      <c r="A181" s="299"/>
      <c r="B181" s="299"/>
      <c r="E181" s="299"/>
      <c r="F181" s="299"/>
      <c r="G181" s="298"/>
      <c r="H181" s="298"/>
      <c r="I181" s="298"/>
      <c r="J181" s="298"/>
      <c r="K181" s="298"/>
      <c r="L181" s="298"/>
      <c r="M181" s="298"/>
      <c r="N181" s="298"/>
    </row>
    <row r="182" spans="1:14" ht="14.9" customHeight="1" x14ac:dyDescent="0.35">
      <c r="A182" s="299"/>
      <c r="B182" s="299"/>
      <c r="E182" s="299"/>
      <c r="F182" s="299"/>
      <c r="G182" s="298"/>
      <c r="H182" s="298"/>
      <c r="I182" s="298"/>
      <c r="J182" s="298"/>
      <c r="K182" s="298"/>
      <c r="L182" s="298"/>
      <c r="M182" s="298"/>
      <c r="N182" s="298"/>
    </row>
    <row r="183" spans="1:14" ht="14.9" customHeight="1" x14ac:dyDescent="0.35">
      <c r="A183" s="299"/>
      <c r="B183" s="299"/>
      <c r="E183" s="299"/>
      <c r="F183" s="299"/>
      <c r="G183" s="298"/>
      <c r="H183" s="298"/>
      <c r="I183" s="298"/>
      <c r="J183" s="298"/>
      <c r="K183" s="298"/>
      <c r="L183" s="298"/>
      <c r="M183" s="298"/>
      <c r="N183" s="298"/>
    </row>
    <row r="184" spans="1:14" ht="14.9" customHeight="1" x14ac:dyDescent="0.35">
      <c r="A184" s="299"/>
      <c r="B184" s="299"/>
      <c r="E184" s="299"/>
      <c r="F184" s="299"/>
      <c r="G184" s="298"/>
      <c r="H184" s="298"/>
      <c r="I184" s="298"/>
      <c r="J184" s="298"/>
      <c r="K184" s="298"/>
      <c r="L184" s="298"/>
      <c r="M184" s="298"/>
      <c r="N184" s="298"/>
    </row>
    <row r="185" spans="1:14" ht="14.9" customHeight="1" x14ac:dyDescent="0.35">
      <c r="A185" s="299"/>
      <c r="B185" s="299"/>
      <c r="E185" s="299"/>
      <c r="F185" s="299"/>
      <c r="G185" s="298"/>
      <c r="H185" s="298"/>
      <c r="I185" s="298"/>
      <c r="J185" s="298"/>
      <c r="K185" s="298"/>
      <c r="L185" s="298"/>
      <c r="M185" s="298"/>
      <c r="N185" s="298"/>
    </row>
    <row r="186" spans="1:14" ht="14.9" customHeight="1" x14ac:dyDescent="0.35">
      <c r="A186" s="299"/>
      <c r="B186" s="299"/>
      <c r="E186" s="299"/>
      <c r="F186" s="299"/>
      <c r="G186" s="298"/>
      <c r="H186" s="298"/>
      <c r="I186" s="298"/>
      <c r="J186" s="298"/>
      <c r="K186" s="298"/>
      <c r="L186" s="298"/>
      <c r="M186" s="298"/>
      <c r="N186" s="298"/>
    </row>
    <row r="187" spans="1:14" ht="14.9" customHeight="1" x14ac:dyDescent="0.35">
      <c r="A187" s="299"/>
      <c r="B187" s="299"/>
      <c r="E187" s="299"/>
      <c r="F187" s="299"/>
      <c r="G187" s="298"/>
      <c r="H187" s="298"/>
      <c r="I187" s="298"/>
      <c r="J187" s="298"/>
      <c r="K187" s="298"/>
      <c r="L187" s="298"/>
      <c r="M187" s="298"/>
      <c r="N187" s="298"/>
    </row>
    <row r="188" spans="1:14" ht="14.9" customHeight="1" x14ac:dyDescent="0.35">
      <c r="A188" s="299"/>
      <c r="B188" s="299"/>
      <c r="E188" s="299"/>
      <c r="F188" s="299"/>
      <c r="G188" s="298"/>
      <c r="H188" s="298"/>
      <c r="I188" s="298"/>
      <c r="J188" s="298"/>
      <c r="K188" s="298"/>
      <c r="L188" s="298"/>
      <c r="M188" s="298"/>
      <c r="N188" s="298"/>
    </row>
    <row r="189" spans="1:14" ht="14.9" customHeight="1" x14ac:dyDescent="0.35">
      <c r="A189" s="299"/>
      <c r="B189" s="299"/>
      <c r="E189" s="299"/>
      <c r="F189" s="299"/>
      <c r="G189" s="298"/>
      <c r="H189" s="298"/>
      <c r="I189" s="298"/>
      <c r="J189" s="298"/>
      <c r="K189" s="298"/>
      <c r="L189" s="298"/>
      <c r="M189" s="298"/>
      <c r="N189" s="298"/>
    </row>
    <row r="190" spans="1:14" ht="14.9" customHeight="1" x14ac:dyDescent="0.35">
      <c r="A190" s="299"/>
      <c r="B190" s="299"/>
      <c r="E190" s="299"/>
      <c r="F190" s="299"/>
      <c r="G190" s="298"/>
      <c r="H190" s="298"/>
      <c r="I190" s="298"/>
      <c r="J190" s="298"/>
      <c r="K190" s="298"/>
      <c r="L190" s="298"/>
      <c r="M190" s="298"/>
      <c r="N190" s="298"/>
    </row>
    <row r="191" spans="1:14" ht="14.9" customHeight="1" x14ac:dyDescent="0.35">
      <c r="A191" s="299"/>
      <c r="B191" s="299"/>
      <c r="E191" s="299"/>
      <c r="F191" s="299"/>
      <c r="G191" s="298"/>
      <c r="H191" s="298"/>
      <c r="I191" s="298"/>
      <c r="J191" s="298"/>
      <c r="K191" s="298"/>
      <c r="L191" s="298"/>
      <c r="M191" s="298"/>
      <c r="N191" s="298"/>
    </row>
    <row r="192" spans="1:14" ht="14.9" customHeight="1" x14ac:dyDescent="0.35">
      <c r="A192" s="299"/>
      <c r="B192" s="299"/>
      <c r="E192" s="299"/>
      <c r="F192" s="299"/>
      <c r="G192" s="298"/>
      <c r="H192" s="298"/>
      <c r="I192" s="298"/>
      <c r="J192" s="298"/>
      <c r="K192" s="298"/>
      <c r="L192" s="298"/>
      <c r="M192" s="298"/>
      <c r="N192" s="298"/>
    </row>
    <row r="193" spans="1:14" ht="14.9" customHeight="1" x14ac:dyDescent="0.35">
      <c r="A193" s="299"/>
      <c r="B193" s="299"/>
      <c r="E193" s="299"/>
      <c r="F193" s="299"/>
      <c r="G193" s="298"/>
      <c r="H193" s="298"/>
      <c r="I193" s="298"/>
      <c r="J193" s="298"/>
      <c r="K193" s="298"/>
      <c r="L193" s="298"/>
      <c r="M193" s="298"/>
      <c r="N193" s="298"/>
    </row>
    <row r="194" spans="1:14" ht="14.9" customHeight="1" x14ac:dyDescent="0.35">
      <c r="A194" s="299"/>
      <c r="B194" s="299"/>
      <c r="E194" s="299"/>
      <c r="F194" s="299"/>
      <c r="G194" s="298"/>
      <c r="H194" s="298"/>
      <c r="I194" s="298"/>
      <c r="J194" s="298"/>
      <c r="K194" s="298"/>
      <c r="L194" s="298"/>
      <c r="M194" s="298"/>
      <c r="N194" s="298"/>
    </row>
    <row r="195" spans="1:14" ht="14.9" customHeight="1" x14ac:dyDescent="0.35">
      <c r="A195" s="299"/>
      <c r="B195" s="299"/>
      <c r="E195" s="299"/>
      <c r="F195" s="299"/>
      <c r="G195" s="298"/>
      <c r="H195" s="298"/>
      <c r="I195" s="298"/>
      <c r="J195" s="298"/>
      <c r="K195" s="298"/>
      <c r="L195" s="298"/>
      <c r="M195" s="298"/>
      <c r="N195" s="298"/>
    </row>
    <row r="196" spans="1:14" ht="14.9" customHeight="1" x14ac:dyDescent="0.35">
      <c r="A196" s="299"/>
      <c r="B196" s="299"/>
      <c r="E196" s="299"/>
      <c r="F196" s="299"/>
      <c r="G196" s="298"/>
      <c r="H196" s="298"/>
      <c r="I196" s="298"/>
      <c r="J196" s="298"/>
      <c r="K196" s="298"/>
      <c r="L196" s="298"/>
      <c r="M196" s="298"/>
      <c r="N196" s="298"/>
    </row>
    <row r="197" spans="1:14" ht="14.9" customHeight="1" x14ac:dyDescent="0.35">
      <c r="A197" s="299"/>
      <c r="B197" s="299"/>
      <c r="E197" s="299"/>
      <c r="F197" s="299"/>
      <c r="G197" s="298"/>
      <c r="H197" s="298"/>
      <c r="I197" s="298"/>
      <c r="J197" s="298"/>
      <c r="K197" s="298"/>
      <c r="L197" s="298"/>
      <c r="M197" s="298"/>
      <c r="N197" s="298"/>
    </row>
    <row r="198" spans="1:14" ht="14.9" customHeight="1" x14ac:dyDescent="0.35">
      <c r="A198" s="299"/>
      <c r="B198" s="299"/>
      <c r="E198" s="299"/>
      <c r="F198" s="299"/>
      <c r="G198" s="298"/>
      <c r="H198" s="298"/>
      <c r="I198" s="298"/>
      <c r="J198" s="298"/>
      <c r="K198" s="298"/>
      <c r="L198" s="298"/>
      <c r="M198" s="298"/>
      <c r="N198" s="298"/>
    </row>
    <row r="199" spans="1:14" ht="14.9" customHeight="1" x14ac:dyDescent="0.35">
      <c r="A199" s="299"/>
      <c r="B199" s="299"/>
      <c r="E199" s="299"/>
      <c r="F199" s="299"/>
      <c r="G199" s="298"/>
      <c r="H199" s="298"/>
      <c r="I199" s="298"/>
      <c r="J199" s="298"/>
      <c r="K199" s="298"/>
      <c r="L199" s="298"/>
      <c r="M199" s="298"/>
      <c r="N199" s="298"/>
    </row>
    <row r="200" spans="1:14" ht="14.9" customHeight="1" x14ac:dyDescent="0.35">
      <c r="A200" s="299"/>
      <c r="B200" s="299"/>
      <c r="E200" s="299"/>
      <c r="F200" s="299"/>
      <c r="G200" s="298"/>
      <c r="H200" s="298"/>
      <c r="I200" s="298"/>
      <c r="J200" s="298"/>
      <c r="K200" s="298"/>
      <c r="L200" s="298"/>
      <c r="M200" s="298"/>
      <c r="N200" s="298"/>
    </row>
    <row r="201" spans="1:14" ht="14.9" customHeight="1" x14ac:dyDescent="0.35">
      <c r="A201" s="299"/>
      <c r="B201" s="299"/>
      <c r="E201" s="299"/>
      <c r="F201" s="299"/>
      <c r="G201" s="298"/>
      <c r="H201" s="298"/>
      <c r="I201" s="298"/>
      <c r="J201" s="298"/>
      <c r="K201" s="298"/>
      <c r="L201" s="298"/>
      <c r="M201" s="298"/>
      <c r="N201" s="298"/>
    </row>
    <row r="202" spans="1:14" ht="14.9" customHeight="1" x14ac:dyDescent="0.35">
      <c r="A202" s="299"/>
      <c r="B202" s="299"/>
      <c r="E202" s="299"/>
      <c r="F202" s="299"/>
      <c r="G202" s="298"/>
      <c r="H202" s="298"/>
      <c r="I202" s="298"/>
      <c r="J202" s="298"/>
      <c r="K202" s="298"/>
      <c r="L202" s="298"/>
      <c r="M202" s="298"/>
      <c r="N202" s="298"/>
    </row>
    <row r="203" spans="1:14" ht="14.9" customHeight="1" x14ac:dyDescent="0.35">
      <c r="A203" s="299"/>
      <c r="B203" s="299"/>
      <c r="E203" s="299"/>
      <c r="F203" s="299"/>
      <c r="G203" s="298"/>
      <c r="H203" s="298"/>
      <c r="I203" s="298"/>
      <c r="J203" s="298"/>
      <c r="K203" s="298"/>
      <c r="L203" s="298"/>
      <c r="M203" s="298"/>
      <c r="N203" s="298"/>
    </row>
    <row r="204" spans="1:14" ht="14.9" customHeight="1" x14ac:dyDescent="0.35">
      <c r="A204" s="299"/>
      <c r="B204" s="299"/>
      <c r="E204" s="299"/>
      <c r="F204" s="299"/>
      <c r="G204" s="298"/>
      <c r="H204" s="298"/>
      <c r="I204" s="298"/>
      <c r="J204" s="298"/>
      <c r="K204" s="298"/>
      <c r="L204" s="298"/>
      <c r="M204" s="298"/>
      <c r="N204" s="298"/>
    </row>
    <row r="205" spans="1:14" ht="14.9" customHeight="1" x14ac:dyDescent="0.35">
      <c r="A205" s="299"/>
      <c r="B205" s="299"/>
      <c r="E205" s="299"/>
      <c r="F205" s="299"/>
      <c r="G205" s="298"/>
      <c r="H205" s="298"/>
      <c r="I205" s="298"/>
      <c r="J205" s="298"/>
      <c r="K205" s="298"/>
      <c r="L205" s="298"/>
      <c r="M205" s="298"/>
      <c r="N205" s="298"/>
    </row>
    <row r="206" spans="1:14" ht="14.9" customHeight="1" x14ac:dyDescent="0.35">
      <c r="A206" s="299"/>
      <c r="B206" s="299"/>
      <c r="E206" s="299"/>
      <c r="F206" s="299"/>
      <c r="G206" s="298"/>
      <c r="H206" s="298"/>
      <c r="I206" s="298"/>
      <c r="J206" s="298"/>
      <c r="K206" s="298"/>
      <c r="L206" s="298"/>
      <c r="M206" s="298"/>
      <c r="N206" s="298"/>
    </row>
    <row r="207" spans="1:14" ht="14.9" customHeight="1" x14ac:dyDescent="0.35">
      <c r="A207" s="299"/>
      <c r="B207" s="299"/>
      <c r="E207" s="299"/>
      <c r="F207" s="299"/>
      <c r="G207" s="298"/>
      <c r="H207" s="298"/>
      <c r="I207" s="298"/>
      <c r="J207" s="298"/>
      <c r="K207" s="298"/>
      <c r="L207" s="298"/>
      <c r="M207" s="298"/>
      <c r="N207" s="298"/>
    </row>
    <row r="208" spans="1:14" ht="14.9" customHeight="1" x14ac:dyDescent="0.35">
      <c r="A208" s="299"/>
      <c r="B208" s="299"/>
      <c r="E208" s="299"/>
      <c r="F208" s="299"/>
      <c r="G208" s="298"/>
      <c r="H208" s="298"/>
      <c r="I208" s="298"/>
      <c r="J208" s="298"/>
      <c r="K208" s="298"/>
      <c r="L208" s="298"/>
      <c r="M208" s="298"/>
      <c r="N208" s="298"/>
    </row>
    <row r="209" spans="1:14" ht="14.9" customHeight="1" x14ac:dyDescent="0.35">
      <c r="A209" s="299"/>
      <c r="B209" s="299"/>
      <c r="E209" s="299"/>
      <c r="F209" s="299"/>
      <c r="G209" s="298"/>
      <c r="H209" s="298"/>
      <c r="I209" s="298"/>
      <c r="J209" s="298"/>
      <c r="K209" s="298"/>
      <c r="L209" s="298"/>
      <c r="M209" s="298"/>
      <c r="N209" s="298"/>
    </row>
    <row r="210" spans="1:14" ht="14.9" customHeight="1" x14ac:dyDescent="0.35">
      <c r="A210" s="299"/>
      <c r="B210" s="299"/>
      <c r="E210" s="299"/>
      <c r="F210" s="299"/>
      <c r="G210" s="298"/>
      <c r="H210" s="298"/>
      <c r="I210" s="298"/>
      <c r="J210" s="298"/>
      <c r="K210" s="298"/>
      <c r="L210" s="298"/>
      <c r="M210" s="298"/>
      <c r="N210" s="298"/>
    </row>
    <row r="211" spans="1:14" ht="14.9" customHeight="1" x14ac:dyDescent="0.35">
      <c r="A211" s="299"/>
      <c r="B211" s="299"/>
      <c r="E211" s="299"/>
      <c r="F211" s="299"/>
      <c r="G211" s="298"/>
      <c r="H211" s="298"/>
      <c r="I211" s="298"/>
      <c r="J211" s="298"/>
      <c r="K211" s="298"/>
      <c r="L211" s="298"/>
      <c r="M211" s="298"/>
      <c r="N211" s="298"/>
    </row>
    <row r="212" spans="1:14" ht="14.9" customHeight="1" x14ac:dyDescent="0.35">
      <c r="A212" s="299"/>
      <c r="B212" s="299"/>
      <c r="E212" s="299"/>
      <c r="F212" s="299"/>
      <c r="G212" s="298"/>
      <c r="H212" s="298"/>
      <c r="I212" s="298"/>
      <c r="J212" s="298"/>
      <c r="K212" s="298"/>
      <c r="L212" s="298"/>
      <c r="M212" s="298"/>
      <c r="N212" s="298"/>
    </row>
    <row r="213" spans="1:14" ht="14.9" customHeight="1" x14ac:dyDescent="0.35">
      <c r="A213" s="299"/>
      <c r="B213" s="299"/>
      <c r="E213" s="299"/>
      <c r="F213" s="299"/>
      <c r="G213" s="298"/>
      <c r="H213" s="298"/>
      <c r="I213" s="298"/>
      <c r="J213" s="298"/>
      <c r="K213" s="298"/>
      <c r="L213" s="298"/>
      <c r="M213" s="298"/>
      <c r="N213" s="298"/>
    </row>
    <row r="214" spans="1:14" ht="14.9" customHeight="1" x14ac:dyDescent="0.35">
      <c r="A214" s="299"/>
      <c r="B214" s="299"/>
      <c r="E214" s="299"/>
      <c r="F214" s="299"/>
      <c r="G214" s="298"/>
      <c r="H214" s="298"/>
      <c r="I214" s="298"/>
      <c r="J214" s="298"/>
      <c r="K214" s="298"/>
      <c r="L214" s="298"/>
      <c r="M214" s="298"/>
      <c r="N214" s="298"/>
    </row>
    <row r="215" spans="1:14" ht="14.9" customHeight="1" x14ac:dyDescent="0.35">
      <c r="A215" s="299"/>
      <c r="B215" s="299"/>
      <c r="E215" s="299"/>
      <c r="F215" s="299"/>
      <c r="G215" s="298"/>
      <c r="H215" s="298"/>
      <c r="I215" s="298"/>
      <c r="J215" s="298"/>
      <c r="K215" s="298"/>
      <c r="L215" s="298"/>
      <c r="M215" s="298"/>
      <c r="N215" s="298"/>
    </row>
    <row r="216" spans="1:14" ht="14.9" customHeight="1" x14ac:dyDescent="0.35">
      <c r="A216" s="299"/>
      <c r="B216" s="299"/>
      <c r="E216" s="299"/>
      <c r="F216" s="299"/>
      <c r="G216" s="298"/>
      <c r="H216" s="298"/>
      <c r="I216" s="298"/>
      <c r="J216" s="298"/>
      <c r="K216" s="298"/>
      <c r="L216" s="298"/>
      <c r="M216" s="298"/>
      <c r="N216" s="298"/>
    </row>
    <row r="217" spans="1:14" ht="14.9" customHeight="1" x14ac:dyDescent="0.35">
      <c r="A217" s="299"/>
      <c r="B217" s="299"/>
      <c r="E217" s="299"/>
      <c r="F217" s="299"/>
      <c r="G217" s="298"/>
      <c r="H217" s="298"/>
      <c r="I217" s="298"/>
      <c r="J217" s="298"/>
      <c r="K217" s="298"/>
      <c r="L217" s="298"/>
      <c r="M217" s="298"/>
      <c r="N217" s="298"/>
    </row>
    <row r="218" spans="1:14" ht="14.9" customHeight="1" x14ac:dyDescent="0.35">
      <c r="A218" s="299"/>
      <c r="B218" s="299"/>
      <c r="E218" s="299"/>
      <c r="F218" s="299"/>
      <c r="G218" s="298"/>
      <c r="H218" s="298"/>
      <c r="I218" s="298"/>
      <c r="J218" s="298"/>
      <c r="K218" s="298"/>
      <c r="L218" s="298"/>
      <c r="M218" s="298"/>
      <c r="N218" s="298"/>
    </row>
    <row r="219" spans="1:14" ht="14.9" customHeight="1" x14ac:dyDescent="0.35">
      <c r="A219" s="299"/>
      <c r="B219" s="299"/>
      <c r="E219" s="299"/>
      <c r="F219" s="299"/>
      <c r="G219" s="298"/>
      <c r="H219" s="298"/>
      <c r="I219" s="298"/>
      <c r="J219" s="298"/>
      <c r="K219" s="298"/>
      <c r="L219" s="298"/>
      <c r="M219" s="298"/>
      <c r="N219" s="298"/>
    </row>
    <row r="220" spans="1:14" ht="14.9" customHeight="1" x14ac:dyDescent="0.35">
      <c r="A220" s="299"/>
      <c r="B220" s="299"/>
      <c r="E220" s="299"/>
      <c r="F220" s="299"/>
      <c r="G220" s="298"/>
      <c r="H220" s="298"/>
      <c r="I220" s="298"/>
      <c r="J220" s="298"/>
      <c r="K220" s="298"/>
      <c r="L220" s="298"/>
      <c r="M220" s="298"/>
      <c r="N220" s="298"/>
    </row>
    <row r="221" spans="1:14" ht="14.9" customHeight="1" x14ac:dyDescent="0.35">
      <c r="A221" s="299"/>
      <c r="B221" s="299"/>
      <c r="E221" s="299"/>
      <c r="F221" s="299"/>
      <c r="G221" s="298"/>
      <c r="H221" s="298"/>
      <c r="I221" s="298"/>
      <c r="J221" s="298"/>
      <c r="K221" s="298"/>
      <c r="L221" s="298"/>
      <c r="M221" s="298"/>
      <c r="N221" s="298"/>
    </row>
    <row r="222" spans="1:14" ht="14.9" customHeight="1" x14ac:dyDescent="0.35">
      <c r="A222" s="299"/>
      <c r="B222" s="299"/>
      <c r="E222" s="299"/>
      <c r="F222" s="299"/>
      <c r="G222" s="298"/>
      <c r="H222" s="298"/>
      <c r="I222" s="298"/>
      <c r="J222" s="298"/>
      <c r="K222" s="298"/>
      <c r="L222" s="298"/>
      <c r="M222" s="298"/>
      <c r="N222" s="298"/>
    </row>
    <row r="223" spans="1:14" ht="14.9" customHeight="1" x14ac:dyDescent="0.35">
      <c r="A223" s="299"/>
      <c r="B223" s="299"/>
      <c r="E223" s="299"/>
      <c r="F223" s="299"/>
      <c r="G223" s="298"/>
      <c r="H223" s="298"/>
      <c r="I223" s="298"/>
      <c r="J223" s="298"/>
      <c r="K223" s="298"/>
      <c r="L223" s="298"/>
      <c r="M223" s="298"/>
      <c r="N223" s="298"/>
    </row>
    <row r="224" spans="1:14" ht="14.9" customHeight="1" x14ac:dyDescent="0.35">
      <c r="A224" s="299"/>
      <c r="B224" s="299"/>
      <c r="E224" s="299"/>
      <c r="F224" s="299"/>
      <c r="G224" s="298"/>
      <c r="H224" s="298"/>
      <c r="I224" s="298"/>
      <c r="J224" s="298"/>
      <c r="K224" s="298"/>
      <c r="L224" s="298"/>
      <c r="M224" s="298"/>
      <c r="N224" s="298"/>
    </row>
    <row r="225" spans="1:14" ht="14.9" customHeight="1" x14ac:dyDescent="0.35">
      <c r="A225" s="299"/>
      <c r="B225" s="299"/>
      <c r="E225" s="299"/>
      <c r="F225" s="299"/>
      <c r="G225" s="298"/>
      <c r="H225" s="298"/>
      <c r="I225" s="298"/>
      <c r="J225" s="298"/>
      <c r="K225" s="298"/>
      <c r="L225" s="298"/>
      <c r="M225" s="298"/>
      <c r="N225" s="298"/>
    </row>
    <row r="226" spans="1:14" ht="14.9" customHeight="1" x14ac:dyDescent="0.35">
      <c r="A226" s="299"/>
      <c r="B226" s="299"/>
      <c r="E226" s="299"/>
      <c r="F226" s="299"/>
      <c r="G226" s="298"/>
      <c r="H226" s="298"/>
      <c r="I226" s="298"/>
      <c r="J226" s="298"/>
      <c r="K226" s="298"/>
      <c r="L226" s="298"/>
      <c r="M226" s="298"/>
      <c r="N226" s="298"/>
    </row>
    <row r="227" spans="1:14" ht="14.9" customHeight="1" x14ac:dyDescent="0.35">
      <c r="A227" s="299"/>
      <c r="B227" s="299"/>
      <c r="E227" s="299"/>
      <c r="F227" s="299"/>
      <c r="G227" s="298"/>
      <c r="H227" s="298"/>
      <c r="I227" s="298"/>
      <c r="J227" s="298"/>
      <c r="K227" s="298"/>
      <c r="L227" s="298"/>
      <c r="M227" s="298"/>
      <c r="N227" s="298"/>
    </row>
    <row r="228" spans="1:14" ht="14.9" customHeight="1" x14ac:dyDescent="0.35">
      <c r="A228" s="299"/>
      <c r="B228" s="299"/>
      <c r="E228" s="299"/>
      <c r="F228" s="299"/>
      <c r="G228" s="298"/>
      <c r="H228" s="298"/>
      <c r="I228" s="298"/>
      <c r="J228" s="298"/>
      <c r="K228" s="298"/>
      <c r="L228" s="298"/>
      <c r="M228" s="298"/>
      <c r="N228" s="298"/>
    </row>
    <row r="229" spans="1:14" ht="14.9" customHeight="1" x14ac:dyDescent="0.35">
      <c r="A229" s="299"/>
      <c r="B229" s="299"/>
      <c r="E229" s="299"/>
      <c r="F229" s="299"/>
      <c r="G229" s="298"/>
      <c r="H229" s="298"/>
      <c r="I229" s="298"/>
      <c r="J229" s="298"/>
      <c r="K229" s="298"/>
      <c r="L229" s="298"/>
      <c r="M229" s="298"/>
      <c r="N229" s="298"/>
    </row>
    <row r="230" spans="1:14" ht="14.9" customHeight="1" x14ac:dyDescent="0.35">
      <c r="A230" s="299"/>
      <c r="B230" s="299"/>
      <c r="E230" s="299"/>
      <c r="F230" s="299"/>
      <c r="G230" s="298"/>
      <c r="H230" s="298"/>
      <c r="I230" s="298"/>
      <c r="J230" s="298"/>
      <c r="K230" s="298"/>
      <c r="L230" s="298"/>
      <c r="M230" s="298"/>
      <c r="N230" s="298"/>
    </row>
    <row r="231" spans="1:14" ht="14.9" customHeight="1" x14ac:dyDescent="0.35">
      <c r="A231" s="299"/>
      <c r="B231" s="299"/>
      <c r="E231" s="299"/>
      <c r="F231" s="299"/>
      <c r="G231" s="298"/>
      <c r="H231" s="298"/>
      <c r="I231" s="298"/>
      <c r="J231" s="298"/>
      <c r="K231" s="298"/>
      <c r="L231" s="298"/>
      <c r="M231" s="298"/>
      <c r="N231" s="298"/>
    </row>
    <row r="232" spans="1:14" ht="14.9" customHeight="1" x14ac:dyDescent="0.35">
      <c r="A232" s="299"/>
      <c r="B232" s="299"/>
      <c r="E232" s="299"/>
      <c r="F232" s="299"/>
      <c r="G232" s="298"/>
      <c r="H232" s="298"/>
      <c r="I232" s="298"/>
      <c r="J232" s="298"/>
      <c r="K232" s="298"/>
      <c r="L232" s="298"/>
      <c r="M232" s="298"/>
      <c r="N232" s="298"/>
    </row>
    <row r="233" spans="1:14" ht="14.9" customHeight="1" x14ac:dyDescent="0.35">
      <c r="A233" s="299"/>
      <c r="B233" s="299"/>
      <c r="E233" s="299"/>
      <c r="F233" s="299"/>
      <c r="G233" s="298"/>
      <c r="H233" s="298"/>
      <c r="I233" s="298"/>
      <c r="J233" s="298"/>
      <c r="K233" s="298"/>
      <c r="L233" s="298"/>
      <c r="M233" s="298"/>
      <c r="N233" s="298"/>
    </row>
    <row r="234" spans="1:14" ht="14.9" customHeight="1" x14ac:dyDescent="0.35">
      <c r="A234" s="299"/>
      <c r="B234" s="299"/>
      <c r="E234" s="299"/>
      <c r="F234" s="299"/>
      <c r="G234" s="298"/>
      <c r="H234" s="298"/>
      <c r="I234" s="298"/>
      <c r="J234" s="298"/>
      <c r="K234" s="298"/>
      <c r="L234" s="298"/>
      <c r="M234" s="298"/>
      <c r="N234" s="298"/>
    </row>
    <row r="235" spans="1:14" ht="14.9" customHeight="1" x14ac:dyDescent="0.35">
      <c r="A235" s="299"/>
      <c r="B235" s="299"/>
      <c r="E235" s="299"/>
      <c r="F235" s="299"/>
      <c r="G235" s="298"/>
      <c r="H235" s="298"/>
      <c r="I235" s="298"/>
      <c r="J235" s="298"/>
      <c r="K235" s="298"/>
      <c r="L235" s="298"/>
      <c r="M235" s="298"/>
      <c r="N235" s="298"/>
    </row>
    <row r="236" spans="1:14" ht="14.9" customHeight="1" x14ac:dyDescent="0.35">
      <c r="A236" s="299"/>
      <c r="B236" s="299"/>
      <c r="E236" s="299"/>
      <c r="F236" s="299"/>
      <c r="G236" s="298"/>
      <c r="H236" s="298"/>
      <c r="I236" s="298"/>
      <c r="J236" s="298"/>
      <c r="K236" s="298"/>
      <c r="L236" s="298"/>
      <c r="M236" s="298"/>
      <c r="N236" s="298"/>
    </row>
    <row r="237" spans="1:14" ht="14.9" customHeight="1" x14ac:dyDescent="0.35">
      <c r="A237" s="299"/>
      <c r="B237" s="299"/>
      <c r="E237" s="299"/>
      <c r="F237" s="299"/>
      <c r="G237" s="298"/>
      <c r="H237" s="298"/>
      <c r="I237" s="298"/>
      <c r="J237" s="298"/>
      <c r="K237" s="298"/>
      <c r="L237" s="298"/>
      <c r="M237" s="298"/>
      <c r="N237" s="298"/>
    </row>
    <row r="238" spans="1:14" ht="14.9" customHeight="1" x14ac:dyDescent="0.35">
      <c r="A238" s="299"/>
      <c r="B238" s="299"/>
      <c r="E238" s="299"/>
      <c r="F238" s="299"/>
      <c r="G238" s="298"/>
      <c r="H238" s="298"/>
      <c r="I238" s="298"/>
      <c r="J238" s="298"/>
      <c r="K238" s="298"/>
      <c r="L238" s="298"/>
      <c r="M238" s="298"/>
      <c r="N238" s="298"/>
    </row>
    <row r="239" spans="1:14" ht="14.9" customHeight="1" x14ac:dyDescent="0.35">
      <c r="A239" s="299"/>
      <c r="B239" s="299"/>
      <c r="E239" s="299"/>
      <c r="F239" s="299"/>
      <c r="G239" s="298"/>
      <c r="H239" s="298"/>
      <c r="I239" s="298"/>
      <c r="J239" s="298"/>
      <c r="K239" s="298"/>
      <c r="L239" s="298"/>
      <c r="M239" s="298"/>
      <c r="N239" s="298"/>
    </row>
    <row r="240" spans="1:14" ht="14.9" customHeight="1" x14ac:dyDescent="0.35">
      <c r="A240" s="299"/>
      <c r="B240" s="299"/>
      <c r="E240" s="299"/>
      <c r="F240" s="299"/>
      <c r="G240" s="298"/>
      <c r="H240" s="298"/>
      <c r="I240" s="298"/>
      <c r="J240" s="298"/>
      <c r="K240" s="298"/>
      <c r="L240" s="298"/>
      <c r="M240" s="298"/>
      <c r="N240" s="298"/>
    </row>
    <row r="241" spans="1:14" ht="14.9" customHeight="1" x14ac:dyDescent="0.35">
      <c r="A241" s="299"/>
      <c r="B241" s="299"/>
      <c r="E241" s="299"/>
      <c r="F241" s="299"/>
      <c r="G241" s="298"/>
      <c r="H241" s="298"/>
      <c r="I241" s="298"/>
      <c r="J241" s="298"/>
      <c r="K241" s="298"/>
      <c r="L241" s="298"/>
      <c r="M241" s="298"/>
      <c r="N241" s="298"/>
    </row>
    <row r="242" spans="1:14" ht="14.9" customHeight="1" x14ac:dyDescent="0.35">
      <c r="A242" s="299"/>
      <c r="B242" s="299"/>
      <c r="E242" s="299"/>
      <c r="F242" s="299"/>
      <c r="G242" s="298"/>
      <c r="H242" s="298"/>
      <c r="I242" s="298"/>
      <c r="J242" s="298"/>
      <c r="K242" s="298"/>
      <c r="L242" s="298"/>
      <c r="M242" s="298"/>
      <c r="N242" s="298"/>
    </row>
    <row r="243" spans="1:14" ht="14.9" customHeight="1" x14ac:dyDescent="0.35">
      <c r="A243" s="299"/>
      <c r="B243" s="299"/>
      <c r="E243" s="299"/>
      <c r="F243" s="299"/>
      <c r="G243" s="298"/>
      <c r="H243" s="298"/>
      <c r="I243" s="298"/>
      <c r="J243" s="298"/>
      <c r="K243" s="298"/>
      <c r="L243" s="298"/>
      <c r="M243" s="298"/>
      <c r="N243" s="298"/>
    </row>
    <row r="244" spans="1:14" ht="14.9" customHeight="1" x14ac:dyDescent="0.35">
      <c r="A244" s="299"/>
      <c r="B244" s="299"/>
      <c r="E244" s="299"/>
      <c r="F244" s="299"/>
      <c r="G244" s="298"/>
      <c r="H244" s="298"/>
      <c r="I244" s="298"/>
      <c r="J244" s="298"/>
      <c r="K244" s="298"/>
      <c r="L244" s="298"/>
      <c r="M244" s="298"/>
      <c r="N244" s="298"/>
    </row>
    <row r="245" spans="1:14" ht="14.9" customHeight="1" x14ac:dyDescent="0.35">
      <c r="A245" s="299"/>
      <c r="B245" s="299"/>
      <c r="E245" s="299"/>
      <c r="F245" s="299"/>
      <c r="G245" s="298"/>
      <c r="H245" s="298"/>
      <c r="I245" s="298"/>
      <c r="J245" s="298"/>
      <c r="K245" s="298"/>
      <c r="L245" s="298"/>
      <c r="M245" s="298"/>
      <c r="N245" s="298"/>
    </row>
    <row r="246" spans="1:14" ht="14.9" customHeight="1" x14ac:dyDescent="0.35">
      <c r="A246" s="299"/>
      <c r="B246" s="299"/>
      <c r="E246" s="299"/>
      <c r="F246" s="299"/>
      <c r="G246" s="298"/>
      <c r="H246" s="298"/>
      <c r="I246" s="298"/>
      <c r="J246" s="298"/>
      <c r="K246" s="298"/>
      <c r="L246" s="298"/>
      <c r="M246" s="298"/>
      <c r="N246" s="298"/>
    </row>
    <row r="247" spans="1:14" ht="14.9" customHeight="1" x14ac:dyDescent="0.35">
      <c r="A247" s="299"/>
      <c r="B247" s="299"/>
      <c r="E247" s="299"/>
      <c r="F247" s="299"/>
      <c r="G247" s="298"/>
      <c r="H247" s="298"/>
      <c r="I247" s="298"/>
      <c r="J247" s="298"/>
      <c r="K247" s="298"/>
      <c r="L247" s="298"/>
      <c r="M247" s="298"/>
      <c r="N247" s="298"/>
    </row>
    <row r="248" spans="1:14" ht="14.9" customHeight="1" x14ac:dyDescent="0.35">
      <c r="A248" s="299"/>
      <c r="B248" s="299"/>
      <c r="E248" s="299"/>
      <c r="F248" s="299"/>
      <c r="G248" s="298"/>
      <c r="H248" s="298"/>
      <c r="I248" s="298"/>
      <c r="J248" s="298"/>
      <c r="K248" s="298"/>
      <c r="L248" s="298"/>
      <c r="M248" s="298"/>
      <c r="N248" s="298"/>
    </row>
    <row r="249" spans="1:14" ht="14.9" customHeight="1" x14ac:dyDescent="0.35">
      <c r="A249" s="299"/>
      <c r="B249" s="299"/>
      <c r="E249" s="299"/>
      <c r="F249" s="299"/>
      <c r="G249" s="298"/>
      <c r="H249" s="298"/>
      <c r="I249" s="298"/>
      <c r="J249" s="298"/>
      <c r="K249" s="298"/>
      <c r="L249" s="298"/>
      <c r="M249" s="298"/>
      <c r="N249" s="298"/>
    </row>
    <row r="250" spans="1:14" ht="14.9" customHeight="1" x14ac:dyDescent="0.35">
      <c r="A250" s="299"/>
      <c r="B250" s="299"/>
      <c r="E250" s="299"/>
      <c r="F250" s="299"/>
      <c r="G250" s="298"/>
      <c r="H250" s="298"/>
      <c r="I250" s="298"/>
      <c r="J250" s="298"/>
      <c r="K250" s="298"/>
      <c r="L250" s="298"/>
      <c r="M250" s="298"/>
      <c r="N250" s="298"/>
    </row>
    <row r="251" spans="1:14" ht="14.9" customHeight="1" x14ac:dyDescent="0.35">
      <c r="A251" s="299"/>
      <c r="B251" s="299"/>
      <c r="E251" s="299"/>
      <c r="F251" s="299"/>
      <c r="G251" s="298"/>
      <c r="H251" s="298"/>
      <c r="I251" s="298"/>
      <c r="J251" s="298"/>
      <c r="K251" s="298"/>
      <c r="L251" s="298"/>
      <c r="M251" s="298"/>
      <c r="N251" s="298"/>
    </row>
    <row r="252" spans="1:14" ht="14.9" customHeight="1" x14ac:dyDescent="0.35">
      <c r="A252" s="299"/>
      <c r="B252" s="299"/>
      <c r="E252" s="299"/>
      <c r="F252" s="299"/>
      <c r="G252" s="298"/>
      <c r="H252" s="298"/>
      <c r="I252" s="298"/>
      <c r="J252" s="298"/>
      <c r="K252" s="298"/>
      <c r="L252" s="298"/>
      <c r="M252" s="298"/>
      <c r="N252" s="298"/>
    </row>
    <row r="253" spans="1:14" ht="14.9" customHeight="1" x14ac:dyDescent="0.35">
      <c r="A253" s="299"/>
      <c r="B253" s="299"/>
      <c r="E253" s="299"/>
      <c r="F253" s="299"/>
      <c r="G253" s="298"/>
      <c r="H253" s="298"/>
      <c r="I253" s="298"/>
      <c r="J253" s="298"/>
      <c r="K253" s="298"/>
      <c r="L253" s="298"/>
      <c r="M253" s="298"/>
      <c r="N253" s="298"/>
    </row>
    <row r="254" spans="1:14" ht="14.9" customHeight="1" x14ac:dyDescent="0.35">
      <c r="A254" s="299"/>
      <c r="B254" s="299"/>
      <c r="E254" s="299"/>
      <c r="F254" s="299"/>
      <c r="G254" s="298"/>
      <c r="H254" s="298"/>
      <c r="I254" s="298"/>
      <c r="J254" s="298"/>
      <c r="K254" s="298"/>
      <c r="L254" s="298"/>
      <c r="M254" s="298"/>
      <c r="N254" s="298"/>
    </row>
    <row r="255" spans="1:14" ht="14.9" customHeight="1" x14ac:dyDescent="0.35">
      <c r="A255" s="299"/>
      <c r="B255" s="299"/>
      <c r="E255" s="299"/>
      <c r="F255" s="299"/>
      <c r="G255" s="298"/>
      <c r="H255" s="298"/>
      <c r="I255" s="298"/>
      <c r="J255" s="298"/>
      <c r="K255" s="298"/>
      <c r="L255" s="298"/>
      <c r="M255" s="298"/>
      <c r="N255" s="298"/>
    </row>
    <row r="256" spans="1:14" ht="14.9" customHeight="1" x14ac:dyDescent="0.35">
      <c r="A256" s="299"/>
      <c r="B256" s="299"/>
      <c r="E256" s="299"/>
      <c r="F256" s="299"/>
      <c r="G256" s="298"/>
      <c r="H256" s="298"/>
      <c r="I256" s="298"/>
      <c r="J256" s="298"/>
      <c r="K256" s="298"/>
      <c r="L256" s="298"/>
      <c r="M256" s="298"/>
      <c r="N256" s="298"/>
    </row>
    <row r="257" spans="1:14" ht="14.9" customHeight="1" x14ac:dyDescent="0.35">
      <c r="A257" s="299"/>
      <c r="B257" s="299"/>
      <c r="E257" s="299"/>
      <c r="F257" s="299"/>
      <c r="G257" s="298"/>
      <c r="H257" s="298"/>
      <c r="I257" s="298"/>
      <c r="J257" s="298"/>
      <c r="K257" s="298"/>
      <c r="L257" s="298"/>
      <c r="M257" s="298"/>
      <c r="N257" s="298"/>
    </row>
    <row r="258" spans="1:14" ht="14.9" customHeight="1" x14ac:dyDescent="0.35">
      <c r="A258" s="299"/>
      <c r="B258" s="299"/>
      <c r="E258" s="299"/>
      <c r="F258" s="299"/>
      <c r="G258" s="298"/>
      <c r="H258" s="298"/>
      <c r="I258" s="298"/>
      <c r="J258" s="298"/>
      <c r="K258" s="298"/>
      <c r="L258" s="298"/>
      <c r="M258" s="298"/>
      <c r="N258" s="298"/>
    </row>
    <row r="259" spans="1:14" ht="14.9" customHeight="1" x14ac:dyDescent="0.35">
      <c r="A259" s="299"/>
      <c r="B259" s="299"/>
      <c r="E259" s="299"/>
      <c r="F259" s="299"/>
      <c r="G259" s="298"/>
      <c r="H259" s="298"/>
      <c r="I259" s="298"/>
      <c r="J259" s="298"/>
      <c r="K259" s="298"/>
      <c r="L259" s="298"/>
      <c r="M259" s="298"/>
      <c r="N259" s="298"/>
    </row>
    <row r="260" spans="1:14" ht="14.9" customHeight="1" x14ac:dyDescent="0.35">
      <c r="A260" s="299"/>
      <c r="B260" s="299"/>
      <c r="E260" s="299"/>
      <c r="F260" s="299"/>
      <c r="G260" s="298"/>
      <c r="H260" s="298"/>
      <c r="I260" s="298"/>
      <c r="J260" s="298"/>
      <c r="K260" s="298"/>
      <c r="L260" s="298"/>
      <c r="M260" s="298"/>
      <c r="N260" s="298"/>
    </row>
    <row r="261" spans="1:14" ht="14.9" customHeight="1" x14ac:dyDescent="0.35">
      <c r="A261" s="299"/>
      <c r="B261" s="299"/>
      <c r="E261" s="299"/>
      <c r="F261" s="299"/>
      <c r="G261" s="298"/>
      <c r="H261" s="298"/>
      <c r="I261" s="298"/>
      <c r="J261" s="298"/>
      <c r="K261" s="298"/>
      <c r="L261" s="298"/>
      <c r="M261" s="298"/>
      <c r="N261" s="298"/>
    </row>
    <row r="262" spans="1:14" ht="14.9" customHeight="1" x14ac:dyDescent="0.35">
      <c r="A262" s="299"/>
      <c r="B262" s="299"/>
      <c r="E262" s="299"/>
      <c r="F262" s="299"/>
      <c r="G262" s="298"/>
      <c r="H262" s="298"/>
      <c r="I262" s="298"/>
      <c r="J262" s="298"/>
      <c r="K262" s="298"/>
      <c r="L262" s="298"/>
      <c r="M262" s="298"/>
      <c r="N262" s="298"/>
    </row>
    <row r="263" spans="1:14" ht="14.9" customHeight="1" x14ac:dyDescent="0.35">
      <c r="A263" s="299"/>
      <c r="B263" s="299"/>
      <c r="E263" s="299"/>
      <c r="F263" s="299"/>
      <c r="G263" s="298"/>
      <c r="H263" s="298"/>
      <c r="I263" s="298"/>
      <c r="J263" s="298"/>
      <c r="K263" s="298"/>
      <c r="L263" s="298"/>
      <c r="M263" s="298"/>
      <c r="N263" s="298"/>
    </row>
    <row r="264" spans="1:14" ht="14.9" customHeight="1" x14ac:dyDescent="0.35">
      <c r="A264" s="299"/>
      <c r="B264" s="299"/>
      <c r="E264" s="299"/>
      <c r="F264" s="299"/>
      <c r="G264" s="298"/>
      <c r="H264" s="298"/>
      <c r="I264" s="298"/>
      <c r="J264" s="298"/>
      <c r="K264" s="298"/>
      <c r="L264" s="298"/>
      <c r="M264" s="298"/>
      <c r="N264" s="298"/>
    </row>
    <row r="265" spans="1:14" ht="14.9" customHeight="1" x14ac:dyDescent="0.35">
      <c r="A265" s="299"/>
      <c r="B265" s="299"/>
      <c r="E265" s="299"/>
      <c r="F265" s="299"/>
      <c r="G265" s="298"/>
      <c r="H265" s="298"/>
      <c r="I265" s="298"/>
      <c r="J265" s="298"/>
      <c r="K265" s="298"/>
      <c r="L265" s="298"/>
      <c r="M265" s="298"/>
      <c r="N265" s="298"/>
    </row>
    <row r="266" spans="1:14" ht="14.9" customHeight="1" x14ac:dyDescent="0.35">
      <c r="A266" s="299"/>
      <c r="B266" s="299"/>
      <c r="E266" s="299"/>
      <c r="F266" s="299"/>
      <c r="G266" s="298"/>
      <c r="H266" s="298"/>
      <c r="I266" s="298"/>
      <c r="J266" s="298"/>
      <c r="K266" s="298"/>
      <c r="L266" s="298"/>
      <c r="M266" s="298"/>
      <c r="N266" s="298"/>
    </row>
    <row r="267" spans="1:14" ht="14.9" customHeight="1" x14ac:dyDescent="0.35">
      <c r="A267" s="299"/>
      <c r="B267" s="299"/>
      <c r="E267" s="299"/>
      <c r="F267" s="299"/>
      <c r="G267" s="298"/>
      <c r="H267" s="298"/>
      <c r="I267" s="298"/>
      <c r="J267" s="298"/>
      <c r="K267" s="298"/>
      <c r="L267" s="298"/>
      <c r="M267" s="298"/>
      <c r="N267" s="298"/>
    </row>
    <row r="268" spans="1:14" ht="14.9" customHeight="1" x14ac:dyDescent="0.35">
      <c r="A268" s="299"/>
      <c r="B268" s="299"/>
      <c r="E268" s="299"/>
      <c r="F268" s="299"/>
      <c r="G268" s="298"/>
      <c r="H268" s="298"/>
      <c r="I268" s="298"/>
      <c r="J268" s="298"/>
      <c r="K268" s="298"/>
      <c r="L268" s="298"/>
      <c r="M268" s="298"/>
      <c r="N268" s="298"/>
    </row>
    <row r="269" spans="1:14" ht="14.9" customHeight="1" x14ac:dyDescent="0.35">
      <c r="A269" s="299"/>
      <c r="B269" s="299"/>
      <c r="E269" s="299"/>
      <c r="F269" s="299"/>
      <c r="G269" s="298"/>
      <c r="H269" s="298"/>
      <c r="I269" s="298"/>
      <c r="J269" s="298"/>
      <c r="K269" s="298"/>
      <c r="L269" s="298"/>
      <c r="M269" s="298"/>
      <c r="N269" s="298"/>
    </row>
    <row r="270" spans="1:14" ht="14.9" customHeight="1" x14ac:dyDescent="0.35">
      <c r="A270" s="299"/>
      <c r="B270" s="299"/>
      <c r="E270" s="299"/>
      <c r="F270" s="299"/>
      <c r="G270" s="298"/>
      <c r="H270" s="298"/>
      <c r="I270" s="298"/>
      <c r="J270" s="298"/>
      <c r="K270" s="298"/>
      <c r="L270" s="298"/>
      <c r="M270" s="298"/>
      <c r="N270" s="298"/>
    </row>
    <row r="271" spans="1:14" ht="14.9" customHeight="1" x14ac:dyDescent="0.35">
      <c r="A271" s="299"/>
      <c r="B271" s="299"/>
      <c r="E271" s="299"/>
      <c r="F271" s="299"/>
      <c r="G271" s="298"/>
      <c r="H271" s="298"/>
      <c r="I271" s="298"/>
      <c r="J271" s="298"/>
      <c r="K271" s="298"/>
      <c r="L271" s="298"/>
      <c r="M271" s="298"/>
      <c r="N271" s="298"/>
    </row>
    <row r="272" spans="1:14" ht="14.9" customHeight="1" x14ac:dyDescent="0.35">
      <c r="A272" s="299"/>
      <c r="B272" s="299"/>
      <c r="E272" s="299"/>
      <c r="F272" s="299"/>
      <c r="G272" s="298"/>
      <c r="H272" s="298"/>
      <c r="I272" s="298"/>
      <c r="J272" s="298"/>
      <c r="K272" s="298"/>
      <c r="L272" s="298"/>
      <c r="M272" s="298"/>
      <c r="N272" s="298"/>
    </row>
    <row r="273" spans="1:14" ht="14.9" customHeight="1" x14ac:dyDescent="0.35">
      <c r="A273" s="299"/>
      <c r="B273" s="299"/>
      <c r="E273" s="299"/>
      <c r="F273" s="299"/>
      <c r="G273" s="298"/>
      <c r="H273" s="298"/>
      <c r="I273" s="298"/>
      <c r="J273" s="298"/>
      <c r="K273" s="298"/>
      <c r="L273" s="298"/>
      <c r="M273" s="298"/>
      <c r="N273" s="298"/>
    </row>
    <row r="274" spans="1:14" ht="14.9" customHeight="1" x14ac:dyDescent="0.35">
      <c r="A274" s="299"/>
      <c r="B274" s="299"/>
      <c r="E274" s="299"/>
      <c r="F274" s="299"/>
      <c r="G274" s="298"/>
      <c r="H274" s="298"/>
      <c r="I274" s="298"/>
      <c r="J274" s="298"/>
      <c r="K274" s="298"/>
      <c r="L274" s="298"/>
      <c r="M274" s="298"/>
      <c r="N274" s="298"/>
    </row>
    <row r="275" spans="1:14" ht="14.9" customHeight="1" x14ac:dyDescent="0.35">
      <c r="A275" s="299"/>
      <c r="B275" s="299"/>
      <c r="E275" s="299"/>
      <c r="F275" s="299"/>
      <c r="G275" s="298"/>
      <c r="H275" s="298"/>
      <c r="I275" s="298"/>
      <c r="J275" s="298"/>
      <c r="K275" s="298"/>
      <c r="L275" s="298"/>
      <c r="M275" s="298"/>
      <c r="N275" s="298"/>
    </row>
    <row r="276" spans="1:14" ht="14.9" customHeight="1" x14ac:dyDescent="0.35">
      <c r="A276" s="299"/>
      <c r="B276" s="299"/>
      <c r="E276" s="299"/>
      <c r="F276" s="299"/>
      <c r="G276" s="298"/>
      <c r="H276" s="298"/>
      <c r="I276" s="298"/>
      <c r="J276" s="298"/>
      <c r="K276" s="298"/>
      <c r="L276" s="298"/>
      <c r="M276" s="298"/>
      <c r="N276" s="298"/>
    </row>
    <row r="277" spans="1:14" ht="14.9" customHeight="1" x14ac:dyDescent="0.35">
      <c r="A277" s="299"/>
      <c r="B277" s="299"/>
      <c r="E277" s="299"/>
      <c r="F277" s="299"/>
      <c r="G277" s="298"/>
      <c r="H277" s="298"/>
      <c r="I277" s="298"/>
      <c r="J277" s="298"/>
      <c r="K277" s="298"/>
      <c r="L277" s="298"/>
      <c r="M277" s="298"/>
      <c r="N277" s="298"/>
    </row>
    <row r="278" spans="1:14" ht="14.9" customHeight="1" x14ac:dyDescent="0.35">
      <c r="A278" s="299"/>
      <c r="B278" s="299"/>
      <c r="E278" s="299"/>
      <c r="F278" s="299"/>
      <c r="G278" s="298"/>
      <c r="H278" s="298"/>
      <c r="I278" s="298"/>
      <c r="J278" s="298"/>
      <c r="K278" s="298"/>
      <c r="L278" s="298"/>
      <c r="M278" s="298"/>
      <c r="N278" s="298"/>
    </row>
    <row r="279" spans="1:14" ht="14.9" customHeight="1" x14ac:dyDescent="0.35">
      <c r="A279" s="299"/>
      <c r="B279" s="299"/>
      <c r="E279" s="299"/>
      <c r="F279" s="299"/>
      <c r="G279" s="298"/>
      <c r="H279" s="298"/>
      <c r="I279" s="298"/>
      <c r="J279" s="298"/>
      <c r="K279" s="298"/>
      <c r="L279" s="298"/>
      <c r="M279" s="298"/>
      <c r="N279" s="298"/>
    </row>
    <row r="280" spans="1:14" ht="14.9" customHeight="1" x14ac:dyDescent="0.35">
      <c r="A280" s="299"/>
      <c r="B280" s="299"/>
      <c r="E280" s="299"/>
      <c r="F280" s="299"/>
      <c r="G280" s="298"/>
      <c r="H280" s="298"/>
      <c r="I280" s="298"/>
      <c r="J280" s="298"/>
      <c r="K280" s="298"/>
      <c r="L280" s="298"/>
      <c r="M280" s="298"/>
      <c r="N280" s="298"/>
    </row>
    <row r="281" spans="1:14" ht="14.9" customHeight="1" x14ac:dyDescent="0.35">
      <c r="A281" s="299"/>
      <c r="B281" s="299"/>
      <c r="E281" s="299"/>
      <c r="F281" s="299"/>
      <c r="G281" s="298"/>
      <c r="H281" s="298"/>
      <c r="I281" s="298"/>
      <c r="J281" s="298"/>
      <c r="K281" s="298"/>
      <c r="L281" s="298"/>
      <c r="M281" s="298"/>
      <c r="N281" s="298"/>
    </row>
    <row r="282" spans="1:14" ht="14.9" customHeight="1" x14ac:dyDescent="0.35">
      <c r="A282" s="299"/>
      <c r="B282" s="299"/>
      <c r="E282" s="299"/>
      <c r="F282" s="299"/>
      <c r="G282" s="298"/>
      <c r="H282" s="298"/>
      <c r="I282" s="298"/>
      <c r="J282" s="298"/>
      <c r="K282" s="298"/>
      <c r="L282" s="298"/>
      <c r="M282" s="298"/>
      <c r="N282" s="298"/>
    </row>
    <row r="283" spans="1:14" ht="14.9" customHeight="1" x14ac:dyDescent="0.35">
      <c r="A283" s="299"/>
      <c r="B283" s="299"/>
      <c r="E283" s="299"/>
      <c r="F283" s="299"/>
      <c r="G283" s="298"/>
      <c r="H283" s="298"/>
      <c r="I283" s="298"/>
      <c r="J283" s="298"/>
      <c r="K283" s="298"/>
      <c r="L283" s="298"/>
      <c r="M283" s="298"/>
      <c r="N283" s="298"/>
    </row>
    <row r="284" spans="1:14" ht="14.9" customHeight="1" x14ac:dyDescent="0.35">
      <c r="A284" s="299"/>
      <c r="B284" s="299"/>
      <c r="E284" s="299"/>
      <c r="F284" s="299"/>
      <c r="G284" s="298"/>
      <c r="H284" s="298"/>
      <c r="I284" s="298"/>
      <c r="J284" s="298"/>
      <c r="K284" s="298"/>
      <c r="L284" s="298"/>
      <c r="M284" s="298"/>
      <c r="N284" s="298"/>
    </row>
    <row r="285" spans="1:14" ht="14.9" customHeight="1" x14ac:dyDescent="0.35">
      <c r="A285" s="299"/>
      <c r="B285" s="299"/>
      <c r="E285" s="299"/>
      <c r="F285" s="299"/>
      <c r="G285" s="298"/>
      <c r="H285" s="298"/>
      <c r="I285" s="298"/>
      <c r="J285" s="298"/>
      <c r="K285" s="298"/>
      <c r="L285" s="298"/>
      <c r="M285" s="298"/>
      <c r="N285" s="298"/>
    </row>
    <row r="286" spans="1:14" ht="14.9" customHeight="1" x14ac:dyDescent="0.35">
      <c r="A286" s="299"/>
      <c r="B286" s="299"/>
      <c r="E286" s="299"/>
      <c r="F286" s="299"/>
      <c r="G286" s="298"/>
      <c r="H286" s="298"/>
      <c r="I286" s="298"/>
      <c r="J286" s="298"/>
      <c r="K286" s="298"/>
      <c r="L286" s="298"/>
      <c r="M286" s="298"/>
      <c r="N286" s="298"/>
    </row>
    <row r="287" spans="1:14" ht="14.9" customHeight="1" x14ac:dyDescent="0.35">
      <c r="A287" s="299"/>
      <c r="B287" s="299"/>
      <c r="E287" s="299"/>
      <c r="F287" s="299"/>
      <c r="G287" s="298"/>
      <c r="H287" s="298"/>
      <c r="I287" s="298"/>
      <c r="J287" s="298"/>
      <c r="K287" s="298"/>
      <c r="L287" s="298"/>
      <c r="M287" s="298"/>
      <c r="N287" s="298"/>
    </row>
    <row r="288" spans="1:14" ht="14.9" customHeight="1" x14ac:dyDescent="0.35">
      <c r="A288" s="299"/>
      <c r="B288" s="299"/>
      <c r="E288" s="299"/>
      <c r="F288" s="299"/>
      <c r="G288" s="298"/>
      <c r="H288" s="298"/>
      <c r="I288" s="298"/>
      <c r="J288" s="298"/>
      <c r="K288" s="298"/>
      <c r="L288" s="298"/>
      <c r="M288" s="298"/>
      <c r="N288" s="298"/>
    </row>
    <row r="289" spans="1:14" ht="14.9" customHeight="1" x14ac:dyDescent="0.35">
      <c r="A289" s="299"/>
      <c r="B289" s="299"/>
      <c r="E289" s="299"/>
      <c r="F289" s="299"/>
      <c r="G289" s="298"/>
      <c r="H289" s="298"/>
      <c r="I289" s="298"/>
      <c r="J289" s="298"/>
      <c r="K289" s="298"/>
      <c r="L289" s="298"/>
      <c r="M289" s="298"/>
      <c r="N289" s="298"/>
    </row>
    <row r="290" spans="1:14" ht="14.9" customHeight="1" x14ac:dyDescent="0.35">
      <c r="A290" s="299"/>
      <c r="B290" s="299"/>
      <c r="E290" s="299"/>
      <c r="F290" s="299"/>
      <c r="G290" s="298"/>
      <c r="H290" s="298"/>
      <c r="I290" s="298"/>
      <c r="J290" s="298"/>
      <c r="K290" s="298"/>
      <c r="L290" s="298"/>
      <c r="M290" s="298"/>
      <c r="N290" s="298"/>
    </row>
    <row r="291" spans="1:14" ht="14.9" customHeight="1" x14ac:dyDescent="0.35">
      <c r="A291" s="299"/>
      <c r="B291" s="299"/>
      <c r="E291" s="299"/>
      <c r="F291" s="299"/>
      <c r="G291" s="298"/>
      <c r="H291" s="298"/>
      <c r="I291" s="298"/>
      <c r="J291" s="298"/>
      <c r="K291" s="298"/>
      <c r="L291" s="298"/>
      <c r="M291" s="298"/>
      <c r="N291" s="298"/>
    </row>
    <row r="292" spans="1:14" ht="14.9" customHeight="1" x14ac:dyDescent="0.35">
      <c r="A292" s="299"/>
      <c r="B292" s="299"/>
      <c r="E292" s="299"/>
      <c r="F292" s="299"/>
      <c r="G292" s="298"/>
      <c r="H292" s="298"/>
      <c r="I292" s="298"/>
      <c r="J292" s="298"/>
      <c r="K292" s="298"/>
      <c r="L292" s="298"/>
      <c r="M292" s="298"/>
      <c r="N292" s="298"/>
    </row>
    <row r="293" spans="1:14" ht="14.9" customHeight="1" x14ac:dyDescent="0.35">
      <c r="A293" s="299"/>
      <c r="B293" s="299"/>
      <c r="E293" s="299"/>
      <c r="F293" s="299"/>
      <c r="G293" s="298"/>
      <c r="H293" s="298"/>
      <c r="I293" s="298"/>
      <c r="J293" s="298"/>
      <c r="K293" s="298"/>
      <c r="L293" s="298"/>
      <c r="M293" s="298"/>
      <c r="N293" s="298"/>
    </row>
    <row r="294" spans="1:14" ht="14.9" customHeight="1" x14ac:dyDescent="0.35">
      <c r="A294" s="299"/>
      <c r="B294" s="299"/>
      <c r="E294" s="299"/>
      <c r="F294" s="299"/>
      <c r="G294" s="298"/>
      <c r="H294" s="298"/>
      <c r="I294" s="298"/>
      <c r="J294" s="298"/>
      <c r="K294" s="298"/>
      <c r="L294" s="298"/>
      <c r="M294" s="298"/>
      <c r="N294" s="298"/>
    </row>
    <row r="295" spans="1:14" ht="14.9" customHeight="1" x14ac:dyDescent="0.35">
      <c r="A295" s="299"/>
      <c r="B295" s="299"/>
      <c r="E295" s="299"/>
      <c r="F295" s="299"/>
      <c r="G295" s="298"/>
      <c r="H295" s="298"/>
      <c r="I295" s="298"/>
      <c r="J295" s="298"/>
      <c r="K295" s="298"/>
      <c r="L295" s="298"/>
      <c r="M295" s="298"/>
      <c r="N295" s="298"/>
    </row>
    <row r="296" spans="1:14" ht="14.9" customHeight="1" x14ac:dyDescent="0.35">
      <c r="A296" s="299"/>
      <c r="B296" s="299"/>
      <c r="E296" s="299"/>
      <c r="F296" s="299"/>
      <c r="G296" s="298"/>
      <c r="H296" s="298"/>
      <c r="I296" s="298"/>
      <c r="J296" s="298"/>
      <c r="K296" s="298"/>
      <c r="L296" s="298"/>
      <c r="M296" s="298"/>
      <c r="N296" s="298"/>
    </row>
    <row r="297" spans="1:14" ht="14.9" customHeight="1" x14ac:dyDescent="0.35">
      <c r="A297" s="299"/>
      <c r="B297" s="299"/>
      <c r="E297" s="299"/>
      <c r="F297" s="299"/>
      <c r="G297" s="298"/>
      <c r="H297" s="298"/>
      <c r="I297" s="298"/>
      <c r="J297" s="298"/>
      <c r="K297" s="298"/>
      <c r="L297" s="298"/>
      <c r="M297" s="298"/>
      <c r="N297" s="298"/>
    </row>
    <row r="298" spans="1:14" ht="14.9" customHeight="1" x14ac:dyDescent="0.35">
      <c r="A298" s="299"/>
      <c r="B298" s="299"/>
      <c r="E298" s="299"/>
      <c r="F298" s="299"/>
      <c r="G298" s="298"/>
      <c r="H298" s="298"/>
      <c r="I298" s="298"/>
      <c r="J298" s="298"/>
      <c r="K298" s="298"/>
      <c r="L298" s="298"/>
      <c r="M298" s="298"/>
      <c r="N298" s="298"/>
    </row>
    <row r="299" spans="1:14" ht="14.9" customHeight="1" x14ac:dyDescent="0.35">
      <c r="A299" s="299"/>
      <c r="B299" s="299"/>
      <c r="E299" s="299"/>
      <c r="F299" s="299"/>
      <c r="G299" s="298"/>
      <c r="H299" s="298"/>
      <c r="I299" s="298"/>
      <c r="J299" s="298"/>
      <c r="K299" s="298"/>
      <c r="L299" s="298"/>
      <c r="M299" s="298"/>
      <c r="N299" s="298"/>
    </row>
    <row r="300" spans="1:14" ht="14.9" customHeight="1" x14ac:dyDescent="0.35">
      <c r="A300" s="299"/>
      <c r="B300" s="299"/>
      <c r="E300" s="299"/>
      <c r="F300" s="299"/>
      <c r="G300" s="298"/>
      <c r="H300" s="298"/>
      <c r="I300" s="298"/>
      <c r="J300" s="298"/>
      <c r="K300" s="298"/>
      <c r="L300" s="298"/>
      <c r="M300" s="298"/>
      <c r="N300" s="298"/>
    </row>
    <row r="301" spans="1:14" ht="14.9" customHeight="1" x14ac:dyDescent="0.35">
      <c r="A301" s="299"/>
      <c r="B301" s="299"/>
      <c r="E301" s="299"/>
      <c r="F301" s="299"/>
      <c r="G301" s="298"/>
      <c r="H301" s="298"/>
      <c r="I301" s="298"/>
      <c r="J301" s="298"/>
      <c r="K301" s="298"/>
      <c r="L301" s="298"/>
      <c r="M301" s="298"/>
      <c r="N301" s="298"/>
    </row>
    <row r="302" spans="1:14" ht="14.9" customHeight="1" x14ac:dyDescent="0.35">
      <c r="A302" s="299"/>
      <c r="B302" s="299"/>
      <c r="E302" s="299"/>
      <c r="F302" s="299"/>
      <c r="G302" s="298"/>
      <c r="H302" s="298"/>
      <c r="I302" s="298"/>
      <c r="J302" s="298"/>
      <c r="K302" s="298"/>
      <c r="L302" s="298"/>
      <c r="M302" s="298"/>
      <c r="N302" s="298"/>
    </row>
    <row r="303" spans="1:14" ht="14.9" customHeight="1" x14ac:dyDescent="0.35">
      <c r="A303" s="299"/>
      <c r="B303" s="299"/>
      <c r="E303" s="299"/>
      <c r="F303" s="299"/>
      <c r="G303" s="298"/>
      <c r="H303" s="298"/>
      <c r="I303" s="298"/>
      <c r="J303" s="298"/>
      <c r="K303" s="298"/>
      <c r="L303" s="298"/>
      <c r="M303" s="298"/>
      <c r="N303" s="298"/>
    </row>
    <row r="304" spans="1:14" ht="14.9" customHeight="1" x14ac:dyDescent="0.35">
      <c r="A304" s="299"/>
      <c r="B304" s="299"/>
      <c r="E304" s="299"/>
      <c r="F304" s="299"/>
      <c r="G304" s="298"/>
      <c r="H304" s="298"/>
      <c r="I304" s="298"/>
      <c r="J304" s="298"/>
      <c r="K304" s="298"/>
      <c r="L304" s="298"/>
      <c r="M304" s="298"/>
      <c r="N304" s="298"/>
    </row>
    <row r="305" spans="1:14" ht="14.9" customHeight="1" x14ac:dyDescent="0.35">
      <c r="A305" s="299"/>
      <c r="B305" s="299"/>
      <c r="E305" s="299"/>
      <c r="F305" s="299"/>
      <c r="G305" s="298"/>
      <c r="H305" s="298"/>
      <c r="I305" s="298"/>
      <c r="J305" s="298"/>
      <c r="K305" s="298"/>
      <c r="L305" s="298"/>
      <c r="M305" s="298"/>
      <c r="N305" s="298"/>
    </row>
    <row r="306" spans="1:14" ht="14.9" customHeight="1" x14ac:dyDescent="0.35">
      <c r="A306" s="299"/>
      <c r="B306" s="299"/>
      <c r="E306" s="299"/>
      <c r="F306" s="299"/>
      <c r="G306" s="298"/>
      <c r="H306" s="298"/>
      <c r="I306" s="298"/>
      <c r="J306" s="298"/>
      <c r="K306" s="298"/>
      <c r="L306" s="298"/>
      <c r="M306" s="298"/>
      <c r="N306" s="298"/>
    </row>
    <row r="307" spans="1:14" ht="14.9" customHeight="1" x14ac:dyDescent="0.35">
      <c r="A307" s="299"/>
      <c r="B307" s="299"/>
      <c r="E307" s="299"/>
      <c r="F307" s="299"/>
      <c r="G307" s="298"/>
      <c r="H307" s="298"/>
      <c r="I307" s="298"/>
      <c r="J307" s="298"/>
      <c r="K307" s="298"/>
      <c r="L307" s="298"/>
      <c r="M307" s="298"/>
      <c r="N307" s="298"/>
    </row>
    <row r="308" spans="1:14" ht="14.9" customHeight="1" x14ac:dyDescent="0.35">
      <c r="A308" s="299"/>
      <c r="B308" s="299"/>
      <c r="E308" s="299"/>
      <c r="F308" s="299"/>
      <c r="G308" s="298"/>
      <c r="H308" s="298"/>
      <c r="I308" s="298"/>
      <c r="J308" s="298"/>
      <c r="K308" s="298"/>
      <c r="L308" s="298"/>
      <c r="M308" s="298"/>
      <c r="N308" s="298"/>
    </row>
    <row r="309" spans="1:14" ht="14.9" customHeight="1" x14ac:dyDescent="0.35">
      <c r="A309" s="299"/>
      <c r="B309" s="299"/>
      <c r="E309" s="299"/>
      <c r="F309" s="299"/>
      <c r="G309" s="298"/>
      <c r="H309" s="298"/>
      <c r="I309" s="298"/>
      <c r="J309" s="298"/>
      <c r="K309" s="298"/>
      <c r="L309" s="298"/>
      <c r="M309" s="298"/>
      <c r="N309" s="298"/>
    </row>
    <row r="310" spans="1:14" ht="14.9" customHeight="1" x14ac:dyDescent="0.35">
      <c r="A310" s="299"/>
      <c r="B310" s="299"/>
      <c r="E310" s="299"/>
      <c r="F310" s="299"/>
      <c r="G310" s="298"/>
      <c r="H310" s="298"/>
      <c r="I310" s="298"/>
      <c r="J310" s="298"/>
      <c r="K310" s="298"/>
      <c r="L310" s="298"/>
      <c r="M310" s="298"/>
      <c r="N310" s="298"/>
    </row>
    <row r="311" spans="1:14" ht="14.9" customHeight="1" x14ac:dyDescent="0.35">
      <c r="A311" s="299"/>
      <c r="B311" s="299"/>
      <c r="E311" s="299"/>
      <c r="F311" s="299"/>
      <c r="G311" s="298"/>
      <c r="H311" s="298"/>
      <c r="I311" s="298"/>
      <c r="J311" s="298"/>
      <c r="K311" s="298"/>
      <c r="L311" s="298"/>
      <c r="M311" s="298"/>
      <c r="N311" s="298"/>
    </row>
    <row r="312" spans="1:14" ht="14.9" customHeight="1" x14ac:dyDescent="0.35">
      <c r="A312" s="299"/>
      <c r="B312" s="299"/>
      <c r="E312" s="299"/>
      <c r="F312" s="299"/>
      <c r="G312" s="298"/>
      <c r="H312" s="298"/>
      <c r="I312" s="298"/>
      <c r="J312" s="298"/>
      <c r="K312" s="298"/>
      <c r="L312" s="298"/>
      <c r="M312" s="298"/>
      <c r="N312" s="298"/>
    </row>
    <row r="313" spans="1:14" ht="14.9" customHeight="1" x14ac:dyDescent="0.35">
      <c r="A313" s="299"/>
      <c r="B313" s="299"/>
      <c r="E313" s="299"/>
      <c r="F313" s="299"/>
      <c r="G313" s="298"/>
      <c r="H313" s="298"/>
      <c r="I313" s="298"/>
      <c r="J313" s="298"/>
      <c r="K313" s="298"/>
      <c r="L313" s="298"/>
      <c r="M313" s="298"/>
      <c r="N313" s="298"/>
    </row>
    <row r="314" spans="1:14" ht="14.9" customHeight="1" x14ac:dyDescent="0.35">
      <c r="A314" s="299"/>
      <c r="B314" s="299"/>
      <c r="E314" s="299"/>
      <c r="F314" s="299"/>
      <c r="G314" s="298"/>
      <c r="H314" s="298"/>
      <c r="I314" s="298"/>
      <c r="J314" s="298"/>
      <c r="K314" s="298"/>
      <c r="L314" s="298"/>
      <c r="M314" s="298"/>
      <c r="N314" s="298"/>
    </row>
    <row r="315" spans="1:14" ht="14.9" customHeight="1" x14ac:dyDescent="0.35">
      <c r="A315" s="299"/>
      <c r="B315" s="299"/>
      <c r="E315" s="299"/>
      <c r="F315" s="299"/>
      <c r="G315" s="298"/>
      <c r="H315" s="298"/>
      <c r="I315" s="298"/>
      <c r="J315" s="298"/>
      <c r="K315" s="298"/>
      <c r="L315" s="298"/>
      <c r="M315" s="298"/>
      <c r="N315" s="298"/>
    </row>
    <row r="316" spans="1:14" ht="14.9" customHeight="1" x14ac:dyDescent="0.35">
      <c r="A316" s="299"/>
      <c r="B316" s="299"/>
      <c r="E316" s="299"/>
      <c r="F316" s="299"/>
      <c r="G316" s="298"/>
      <c r="H316" s="298"/>
      <c r="I316" s="298"/>
      <c r="J316" s="298"/>
      <c r="K316" s="298"/>
      <c r="L316" s="298"/>
      <c r="M316" s="298"/>
      <c r="N316" s="298"/>
    </row>
    <row r="317" spans="1:14" ht="14.9" customHeight="1" x14ac:dyDescent="0.35">
      <c r="A317" s="299"/>
      <c r="B317" s="299"/>
      <c r="E317" s="299"/>
      <c r="F317" s="299"/>
      <c r="G317" s="298"/>
      <c r="H317" s="298"/>
      <c r="I317" s="298"/>
      <c r="J317" s="298"/>
      <c r="K317" s="298"/>
      <c r="L317" s="298"/>
      <c r="M317" s="298"/>
      <c r="N317" s="298"/>
    </row>
    <row r="318" spans="1:14" ht="14.9" customHeight="1" x14ac:dyDescent="0.35">
      <c r="A318" s="299"/>
      <c r="B318" s="299"/>
      <c r="E318" s="299"/>
      <c r="F318" s="299"/>
      <c r="G318" s="298"/>
      <c r="H318" s="298"/>
      <c r="I318" s="298"/>
      <c r="J318" s="298"/>
      <c r="K318" s="298"/>
      <c r="L318" s="298"/>
      <c r="M318" s="298"/>
      <c r="N318" s="298"/>
    </row>
    <row r="319" spans="1:14" ht="14.9" customHeight="1" x14ac:dyDescent="0.35">
      <c r="A319" s="299"/>
      <c r="B319" s="299"/>
      <c r="E319" s="299"/>
      <c r="F319" s="299"/>
      <c r="G319" s="298"/>
      <c r="H319" s="298"/>
      <c r="I319" s="298"/>
      <c r="J319" s="298"/>
      <c r="K319" s="298"/>
      <c r="L319" s="298"/>
      <c r="M319" s="298"/>
      <c r="N319" s="298"/>
    </row>
    <row r="320" spans="1:14" ht="14.9" customHeight="1" x14ac:dyDescent="0.35">
      <c r="A320" s="299"/>
      <c r="B320" s="299"/>
      <c r="E320" s="299"/>
      <c r="F320" s="299"/>
      <c r="G320" s="298"/>
      <c r="H320" s="298"/>
      <c r="I320" s="298"/>
      <c r="J320" s="298"/>
      <c r="K320" s="298"/>
      <c r="L320" s="298"/>
      <c r="M320" s="298"/>
      <c r="N320" s="298"/>
    </row>
    <row r="321" spans="1:14" ht="14.9" customHeight="1" x14ac:dyDescent="0.35">
      <c r="A321" s="299"/>
      <c r="B321" s="299"/>
      <c r="E321" s="299"/>
      <c r="F321" s="299"/>
      <c r="G321" s="298"/>
      <c r="H321" s="298"/>
      <c r="I321" s="298"/>
      <c r="J321" s="298"/>
      <c r="K321" s="298"/>
      <c r="L321" s="298"/>
      <c r="M321" s="298"/>
      <c r="N321" s="298"/>
    </row>
    <row r="322" spans="1:14" ht="14.9" customHeight="1" x14ac:dyDescent="0.35">
      <c r="A322" s="299"/>
      <c r="B322" s="299"/>
      <c r="E322" s="299"/>
      <c r="F322" s="299"/>
      <c r="G322" s="298"/>
      <c r="H322" s="298"/>
      <c r="I322" s="298"/>
      <c r="J322" s="298"/>
      <c r="K322" s="298"/>
      <c r="L322" s="298"/>
      <c r="M322" s="298"/>
      <c r="N322" s="298"/>
    </row>
    <row r="323" spans="1:14" ht="14.9" customHeight="1" x14ac:dyDescent="0.35">
      <c r="A323" s="299"/>
      <c r="B323" s="299"/>
      <c r="E323" s="299"/>
      <c r="F323" s="299"/>
      <c r="G323" s="298"/>
      <c r="H323" s="298"/>
      <c r="I323" s="298"/>
      <c r="J323" s="298"/>
      <c r="K323" s="298"/>
      <c r="L323" s="298"/>
      <c r="M323" s="298"/>
      <c r="N323" s="298"/>
    </row>
    <row r="324" spans="1:14" ht="14.9" customHeight="1" x14ac:dyDescent="0.35">
      <c r="A324" s="299"/>
      <c r="B324" s="299"/>
      <c r="E324" s="299"/>
      <c r="F324" s="299"/>
      <c r="G324" s="298"/>
      <c r="H324" s="298"/>
      <c r="I324" s="298"/>
      <c r="J324" s="298"/>
      <c r="K324" s="298"/>
      <c r="L324" s="298"/>
      <c r="M324" s="298"/>
      <c r="N324" s="298"/>
    </row>
    <row r="325" spans="1:14" ht="14.9" customHeight="1" x14ac:dyDescent="0.35">
      <c r="A325" s="299"/>
      <c r="B325" s="299"/>
      <c r="E325" s="299"/>
      <c r="F325" s="299"/>
      <c r="G325" s="298"/>
      <c r="H325" s="298"/>
      <c r="I325" s="298"/>
      <c r="J325" s="298"/>
      <c r="K325" s="298"/>
      <c r="L325" s="298"/>
      <c r="M325" s="298"/>
      <c r="N325" s="298"/>
    </row>
    <row r="326" spans="1:14" ht="14.9" customHeight="1" x14ac:dyDescent="0.35">
      <c r="A326" s="299"/>
      <c r="B326" s="299"/>
      <c r="E326" s="299"/>
      <c r="F326" s="299"/>
      <c r="G326" s="298"/>
      <c r="H326" s="298"/>
      <c r="I326" s="298"/>
      <c r="J326" s="298"/>
      <c r="K326" s="298"/>
      <c r="L326" s="298"/>
      <c r="M326" s="298"/>
      <c r="N326" s="298"/>
    </row>
    <row r="327" spans="1:14" ht="14.9" customHeight="1" x14ac:dyDescent="0.35">
      <c r="A327" s="299"/>
      <c r="B327" s="299"/>
      <c r="E327" s="299"/>
      <c r="F327" s="299"/>
      <c r="G327" s="298"/>
      <c r="H327" s="298"/>
      <c r="I327" s="298"/>
      <c r="J327" s="298"/>
      <c r="K327" s="298"/>
      <c r="L327" s="298"/>
      <c r="M327" s="298"/>
      <c r="N327" s="298"/>
    </row>
    <row r="328" spans="1:14" ht="14.9" customHeight="1" x14ac:dyDescent="0.35">
      <c r="A328" s="299"/>
      <c r="B328" s="299"/>
      <c r="E328" s="299"/>
      <c r="F328" s="299"/>
      <c r="G328" s="298"/>
      <c r="H328" s="298"/>
      <c r="I328" s="298"/>
      <c r="J328" s="298"/>
      <c r="K328" s="298"/>
      <c r="L328" s="298"/>
      <c r="M328" s="298"/>
      <c r="N328" s="298"/>
    </row>
    <row r="329" spans="1:14" ht="14.9" customHeight="1" x14ac:dyDescent="0.35">
      <c r="A329" s="299"/>
      <c r="B329" s="299"/>
      <c r="E329" s="299"/>
      <c r="F329" s="299"/>
      <c r="G329" s="298"/>
      <c r="H329" s="298"/>
      <c r="I329" s="298"/>
      <c r="J329" s="298"/>
      <c r="K329" s="298"/>
      <c r="L329" s="298"/>
      <c r="M329" s="298"/>
      <c r="N329" s="298"/>
    </row>
    <row r="330" spans="1:14" ht="14.9" customHeight="1" x14ac:dyDescent="0.35">
      <c r="A330" s="299"/>
      <c r="B330" s="299"/>
      <c r="E330" s="299"/>
      <c r="F330" s="299"/>
      <c r="G330" s="298"/>
      <c r="H330" s="298"/>
      <c r="I330" s="298"/>
      <c r="J330" s="298"/>
      <c r="K330" s="298"/>
      <c r="L330" s="298"/>
      <c r="M330" s="298"/>
      <c r="N330" s="298"/>
    </row>
    <row r="331" spans="1:14" ht="14.9" customHeight="1" x14ac:dyDescent="0.35">
      <c r="A331" s="299"/>
      <c r="B331" s="299"/>
      <c r="E331" s="299"/>
      <c r="F331" s="299"/>
      <c r="G331" s="298"/>
      <c r="H331" s="298"/>
      <c r="I331" s="298"/>
      <c r="J331" s="298"/>
      <c r="K331" s="298"/>
      <c r="L331" s="298"/>
      <c r="M331" s="298"/>
      <c r="N331" s="298"/>
    </row>
    <row r="332" spans="1:14" ht="14.9" customHeight="1" x14ac:dyDescent="0.35">
      <c r="A332" s="299"/>
      <c r="B332" s="299"/>
      <c r="E332" s="299"/>
      <c r="F332" s="299"/>
      <c r="G332" s="298"/>
      <c r="H332" s="298"/>
      <c r="I332" s="298"/>
      <c r="J332" s="298"/>
      <c r="K332" s="298"/>
      <c r="L332" s="298"/>
      <c r="M332" s="298"/>
      <c r="N332" s="298"/>
    </row>
    <row r="333" spans="1:14" ht="14.9" customHeight="1" x14ac:dyDescent="0.35">
      <c r="A333" s="299"/>
      <c r="B333" s="299"/>
      <c r="E333" s="299"/>
      <c r="F333" s="299"/>
      <c r="G333" s="298"/>
      <c r="H333" s="298"/>
      <c r="I333" s="298"/>
      <c r="J333" s="298"/>
      <c r="K333" s="298"/>
      <c r="L333" s="298"/>
      <c r="M333" s="298"/>
      <c r="N333" s="298"/>
    </row>
    <row r="334" spans="1:14" ht="14.9" customHeight="1" x14ac:dyDescent="0.35">
      <c r="A334" s="299"/>
      <c r="B334" s="299"/>
      <c r="E334" s="299"/>
      <c r="F334" s="299"/>
      <c r="G334" s="298"/>
      <c r="H334" s="298"/>
      <c r="I334" s="298"/>
      <c r="J334" s="298"/>
      <c r="K334" s="298"/>
      <c r="L334" s="298"/>
      <c r="M334" s="298"/>
      <c r="N334" s="298"/>
    </row>
    <row r="335" spans="1:14" ht="14.9" customHeight="1" x14ac:dyDescent="0.35">
      <c r="A335" s="299"/>
      <c r="B335" s="299"/>
      <c r="E335" s="299"/>
      <c r="F335" s="299"/>
      <c r="G335" s="298"/>
      <c r="H335" s="298"/>
      <c r="I335" s="298"/>
      <c r="J335" s="298"/>
      <c r="K335" s="298"/>
      <c r="L335" s="298"/>
      <c r="M335" s="298"/>
      <c r="N335" s="298"/>
    </row>
    <row r="336" spans="1:14" ht="14.9" customHeight="1" x14ac:dyDescent="0.35">
      <c r="A336" s="299"/>
      <c r="B336" s="299"/>
      <c r="E336" s="299"/>
      <c r="F336" s="299"/>
      <c r="G336" s="298"/>
      <c r="H336" s="298"/>
      <c r="I336" s="298"/>
      <c r="J336" s="298"/>
      <c r="K336" s="298"/>
      <c r="L336" s="298"/>
      <c r="M336" s="298"/>
      <c r="N336" s="298"/>
    </row>
    <row r="337" spans="1:14" ht="14.9" customHeight="1" x14ac:dyDescent="0.35">
      <c r="A337" s="299"/>
      <c r="B337" s="299"/>
      <c r="E337" s="299"/>
      <c r="F337" s="299"/>
      <c r="G337" s="298"/>
      <c r="H337" s="298"/>
      <c r="I337" s="298"/>
      <c r="J337" s="298"/>
      <c r="K337" s="298"/>
      <c r="L337" s="298"/>
      <c r="M337" s="298"/>
      <c r="N337" s="298"/>
    </row>
    <row r="338" spans="1:14" ht="14.9" customHeight="1" x14ac:dyDescent="0.35">
      <c r="A338" s="299"/>
      <c r="B338" s="299"/>
      <c r="E338" s="299"/>
      <c r="F338" s="299"/>
      <c r="G338" s="298"/>
      <c r="H338" s="298"/>
      <c r="I338" s="298"/>
      <c r="J338" s="298"/>
      <c r="K338" s="298"/>
      <c r="L338" s="298"/>
      <c r="M338" s="298"/>
      <c r="N338" s="298"/>
    </row>
    <row r="339" spans="1:14" ht="14.9" customHeight="1" x14ac:dyDescent="0.35">
      <c r="A339" s="299"/>
      <c r="B339" s="299"/>
      <c r="E339" s="299"/>
      <c r="F339" s="299"/>
      <c r="G339" s="298"/>
      <c r="H339" s="298"/>
      <c r="I339" s="298"/>
      <c r="J339" s="298"/>
      <c r="K339" s="298"/>
      <c r="L339" s="298"/>
      <c r="M339" s="298"/>
      <c r="N339" s="298"/>
    </row>
    <row r="340" spans="1:14" ht="14.9" customHeight="1" x14ac:dyDescent="0.35">
      <c r="A340" s="299"/>
      <c r="B340" s="299"/>
      <c r="E340" s="299"/>
      <c r="F340" s="299"/>
      <c r="G340" s="298"/>
      <c r="H340" s="298"/>
      <c r="I340" s="298"/>
      <c r="J340" s="298"/>
      <c r="K340" s="298"/>
      <c r="L340" s="298"/>
      <c r="M340" s="298"/>
      <c r="N340" s="298"/>
    </row>
    <row r="341" spans="1:14" ht="14.9" customHeight="1" x14ac:dyDescent="0.35">
      <c r="A341" s="299"/>
      <c r="B341" s="299"/>
      <c r="E341" s="299"/>
      <c r="F341" s="299"/>
      <c r="G341" s="298"/>
      <c r="H341" s="298"/>
      <c r="I341" s="298"/>
      <c r="J341" s="298"/>
      <c r="K341" s="298"/>
      <c r="L341" s="298"/>
      <c r="M341" s="298"/>
      <c r="N341" s="298"/>
    </row>
    <row r="342" spans="1:14" ht="14.9" customHeight="1" x14ac:dyDescent="0.35">
      <c r="A342" s="299"/>
      <c r="B342" s="299"/>
      <c r="E342" s="299"/>
      <c r="F342" s="299"/>
      <c r="G342" s="298"/>
      <c r="H342" s="298"/>
      <c r="I342" s="298"/>
      <c r="J342" s="298"/>
      <c r="K342" s="298"/>
      <c r="L342" s="298"/>
      <c r="M342" s="298"/>
      <c r="N342" s="298"/>
    </row>
    <row r="343" spans="1:14" ht="14.9" customHeight="1" x14ac:dyDescent="0.35">
      <c r="A343" s="299"/>
      <c r="B343" s="299"/>
      <c r="E343" s="299"/>
      <c r="F343" s="299"/>
      <c r="G343" s="298"/>
      <c r="H343" s="298"/>
      <c r="I343" s="298"/>
      <c r="J343" s="298"/>
      <c r="K343" s="298"/>
      <c r="L343" s="298"/>
      <c r="M343" s="298"/>
      <c r="N343" s="298"/>
    </row>
    <row r="344" spans="1:14" ht="14.9" customHeight="1" x14ac:dyDescent="0.35">
      <c r="A344" s="299"/>
      <c r="B344" s="299"/>
      <c r="E344" s="299"/>
      <c r="F344" s="299"/>
      <c r="G344" s="298"/>
      <c r="H344" s="298"/>
      <c r="I344" s="298"/>
      <c r="J344" s="298"/>
      <c r="K344" s="298"/>
      <c r="L344" s="298"/>
      <c r="M344" s="298"/>
      <c r="N344" s="298"/>
    </row>
    <row r="345" spans="1:14" ht="14.9" customHeight="1" x14ac:dyDescent="0.35">
      <c r="A345" s="299"/>
      <c r="B345" s="299"/>
      <c r="E345" s="299"/>
      <c r="F345" s="299"/>
      <c r="G345" s="298"/>
      <c r="H345" s="298"/>
      <c r="I345" s="298"/>
      <c r="J345" s="298"/>
      <c r="K345" s="298"/>
      <c r="L345" s="298"/>
      <c r="M345" s="298"/>
      <c r="N345" s="298"/>
    </row>
    <row r="346" spans="1:14" ht="14.9" customHeight="1" x14ac:dyDescent="0.35">
      <c r="A346" s="299"/>
      <c r="B346" s="299"/>
      <c r="E346" s="299"/>
      <c r="F346" s="299"/>
      <c r="G346" s="298"/>
      <c r="H346" s="298"/>
      <c r="I346" s="298"/>
      <c r="J346" s="298"/>
      <c r="K346" s="298"/>
      <c r="L346" s="298"/>
      <c r="M346" s="298"/>
      <c r="N346" s="298"/>
    </row>
    <row r="347" spans="1:14" ht="14.9" customHeight="1" x14ac:dyDescent="0.35">
      <c r="A347" s="299"/>
      <c r="B347" s="299"/>
      <c r="E347" s="299"/>
      <c r="F347" s="299"/>
      <c r="G347" s="298"/>
      <c r="H347" s="298"/>
      <c r="I347" s="298"/>
      <c r="J347" s="298"/>
      <c r="K347" s="298"/>
      <c r="L347" s="298"/>
      <c r="M347" s="298"/>
      <c r="N347" s="298"/>
    </row>
    <row r="348" spans="1:14" ht="14.9" customHeight="1" x14ac:dyDescent="0.35">
      <c r="A348" s="299"/>
      <c r="B348" s="299"/>
      <c r="E348" s="299"/>
      <c r="F348" s="299"/>
      <c r="G348" s="298"/>
      <c r="H348" s="298"/>
      <c r="I348" s="298"/>
      <c r="J348" s="298"/>
      <c r="K348" s="298"/>
      <c r="L348" s="298"/>
      <c r="M348" s="298"/>
      <c r="N348" s="298"/>
    </row>
    <row r="349" spans="1:14" ht="14.9" customHeight="1" x14ac:dyDescent="0.35">
      <c r="A349" s="299"/>
      <c r="B349" s="299"/>
      <c r="E349" s="299"/>
      <c r="F349" s="299"/>
      <c r="G349" s="298"/>
      <c r="H349" s="298"/>
      <c r="I349" s="298"/>
      <c r="J349" s="298"/>
      <c r="K349" s="298"/>
      <c r="L349" s="298"/>
      <c r="M349" s="298"/>
      <c r="N349" s="298"/>
    </row>
    <row r="350" spans="1:14" ht="14.9" customHeight="1" x14ac:dyDescent="0.35">
      <c r="A350" s="299"/>
      <c r="B350" s="299"/>
      <c r="E350" s="299"/>
      <c r="F350" s="299"/>
      <c r="G350" s="298"/>
      <c r="H350" s="298"/>
      <c r="I350" s="298"/>
      <c r="J350" s="298"/>
      <c r="K350" s="298"/>
      <c r="L350" s="298"/>
      <c r="M350" s="298"/>
      <c r="N350" s="298"/>
    </row>
    <row r="351" spans="1:14" ht="14.9" customHeight="1" x14ac:dyDescent="0.35">
      <c r="A351" s="299"/>
      <c r="B351" s="299"/>
      <c r="E351" s="299"/>
      <c r="F351" s="299"/>
      <c r="G351" s="298"/>
      <c r="H351" s="298"/>
      <c r="I351" s="298"/>
      <c r="J351" s="298"/>
      <c r="K351" s="298"/>
      <c r="L351" s="298"/>
      <c r="M351" s="298"/>
      <c r="N351" s="298"/>
    </row>
    <row r="352" spans="1:14" ht="14.9" customHeight="1" x14ac:dyDescent="0.35">
      <c r="A352" s="299"/>
      <c r="B352" s="299"/>
      <c r="E352" s="299"/>
      <c r="F352" s="299"/>
      <c r="G352" s="298"/>
      <c r="H352" s="298"/>
      <c r="I352" s="298"/>
      <c r="J352" s="298"/>
      <c r="K352" s="298"/>
      <c r="L352" s="298"/>
      <c r="M352" s="298"/>
      <c r="N352" s="298"/>
    </row>
    <row r="353" spans="1:14" ht="14.9" customHeight="1" x14ac:dyDescent="0.35">
      <c r="A353" s="299"/>
      <c r="B353" s="299"/>
      <c r="E353" s="299"/>
      <c r="F353" s="299"/>
      <c r="G353" s="298"/>
      <c r="H353" s="298"/>
      <c r="I353" s="298"/>
      <c r="J353" s="298"/>
      <c r="K353" s="298"/>
      <c r="L353" s="298"/>
      <c r="M353" s="298"/>
      <c r="N353" s="298"/>
    </row>
    <row r="354" spans="1:14" ht="14.9" customHeight="1" x14ac:dyDescent="0.35">
      <c r="A354" s="299"/>
      <c r="B354" s="299"/>
      <c r="E354" s="299"/>
      <c r="F354" s="299"/>
      <c r="G354" s="298"/>
      <c r="H354" s="298"/>
      <c r="I354" s="298"/>
      <c r="J354" s="298"/>
      <c r="K354" s="298"/>
      <c r="L354" s="298"/>
      <c r="M354" s="298"/>
      <c r="N354" s="298"/>
    </row>
    <row r="355" spans="1:14" ht="14.9" customHeight="1" x14ac:dyDescent="0.35">
      <c r="A355" s="299"/>
      <c r="B355" s="299"/>
      <c r="E355" s="299"/>
      <c r="F355" s="299"/>
      <c r="G355" s="298"/>
      <c r="H355" s="298"/>
      <c r="I355" s="298"/>
      <c r="J355" s="298"/>
      <c r="K355" s="298"/>
      <c r="L355" s="298"/>
      <c r="M355" s="298"/>
      <c r="N355" s="298"/>
    </row>
    <row r="356" spans="1:14" ht="14.9" customHeight="1" x14ac:dyDescent="0.35">
      <c r="A356" s="299"/>
      <c r="B356" s="299"/>
      <c r="E356" s="299"/>
      <c r="F356" s="299"/>
      <c r="G356" s="298"/>
      <c r="H356" s="298"/>
      <c r="I356" s="298"/>
      <c r="J356" s="298"/>
      <c r="K356" s="298"/>
      <c r="L356" s="298"/>
      <c r="M356" s="298"/>
      <c r="N356" s="298"/>
    </row>
    <row r="357" spans="1:14" ht="14.9" customHeight="1" x14ac:dyDescent="0.35">
      <c r="A357" s="299"/>
      <c r="B357" s="299"/>
      <c r="E357" s="299"/>
      <c r="F357" s="299"/>
      <c r="G357" s="298"/>
      <c r="H357" s="298"/>
      <c r="I357" s="298"/>
      <c r="J357" s="298"/>
      <c r="K357" s="298"/>
      <c r="L357" s="298"/>
      <c r="M357" s="298"/>
      <c r="N357" s="298"/>
    </row>
    <row r="358" spans="1:14" ht="14.9" customHeight="1" x14ac:dyDescent="0.35">
      <c r="A358" s="299"/>
      <c r="B358" s="299"/>
      <c r="E358" s="299"/>
      <c r="F358" s="299"/>
      <c r="G358" s="298"/>
      <c r="H358" s="298"/>
      <c r="I358" s="298"/>
      <c r="J358" s="298"/>
      <c r="K358" s="298"/>
      <c r="L358" s="298"/>
      <c r="M358" s="298"/>
      <c r="N358" s="298"/>
    </row>
    <row r="359" spans="1:14" ht="14.9" customHeight="1" x14ac:dyDescent="0.35">
      <c r="A359" s="299"/>
      <c r="B359" s="299"/>
      <c r="E359" s="299"/>
      <c r="F359" s="299"/>
      <c r="G359" s="298"/>
      <c r="H359" s="298"/>
      <c r="I359" s="298"/>
      <c r="J359" s="298"/>
      <c r="K359" s="298"/>
      <c r="L359" s="298"/>
      <c r="M359" s="298"/>
      <c r="N359" s="298"/>
    </row>
    <row r="360" spans="1:14" ht="14.9" customHeight="1" x14ac:dyDescent="0.35">
      <c r="A360" s="299"/>
      <c r="B360" s="299"/>
      <c r="E360" s="299"/>
      <c r="F360" s="299"/>
      <c r="G360" s="298"/>
      <c r="H360" s="298"/>
      <c r="I360" s="298"/>
      <c r="J360" s="298"/>
      <c r="K360" s="298"/>
      <c r="L360" s="298"/>
      <c r="M360" s="298"/>
      <c r="N360" s="298"/>
    </row>
    <row r="361" spans="1:14" ht="14.9" customHeight="1" x14ac:dyDescent="0.35">
      <c r="A361" s="299"/>
      <c r="B361" s="299"/>
      <c r="E361" s="299"/>
      <c r="F361" s="299"/>
      <c r="G361" s="298"/>
      <c r="H361" s="298"/>
      <c r="I361" s="298"/>
      <c r="J361" s="298"/>
      <c r="K361" s="298"/>
      <c r="L361" s="298"/>
      <c r="M361" s="298"/>
      <c r="N361" s="298"/>
    </row>
    <row r="362" spans="1:14" ht="14.9" customHeight="1" x14ac:dyDescent="0.35">
      <c r="A362" s="299"/>
      <c r="B362" s="299"/>
      <c r="E362" s="299"/>
      <c r="F362" s="299"/>
      <c r="G362" s="298"/>
      <c r="H362" s="298"/>
      <c r="I362" s="298"/>
      <c r="J362" s="298"/>
      <c r="K362" s="298"/>
      <c r="L362" s="298"/>
      <c r="M362" s="298"/>
      <c r="N362" s="298"/>
    </row>
    <row r="363" spans="1:14" ht="14.9" customHeight="1" x14ac:dyDescent="0.35">
      <c r="A363" s="299"/>
      <c r="B363" s="299"/>
      <c r="E363" s="299"/>
      <c r="F363" s="299"/>
      <c r="G363" s="298"/>
      <c r="H363" s="298"/>
      <c r="I363" s="298"/>
      <c r="J363" s="298"/>
      <c r="K363" s="298"/>
      <c r="L363" s="298"/>
      <c r="M363" s="298"/>
      <c r="N363" s="298"/>
    </row>
    <row r="364" spans="1:14" ht="14.9" customHeight="1" x14ac:dyDescent="0.35">
      <c r="A364" s="299"/>
      <c r="B364" s="299"/>
      <c r="E364" s="299"/>
      <c r="F364" s="299"/>
      <c r="G364" s="298"/>
      <c r="H364" s="298"/>
      <c r="I364" s="298"/>
      <c r="J364" s="298"/>
      <c r="K364" s="298"/>
      <c r="L364" s="298"/>
      <c r="M364" s="298"/>
      <c r="N364" s="298"/>
    </row>
    <row r="365" spans="1:14" ht="14.9" customHeight="1" x14ac:dyDescent="0.35">
      <c r="A365" s="299"/>
      <c r="B365" s="299"/>
      <c r="E365" s="299"/>
      <c r="F365" s="299"/>
      <c r="G365" s="298"/>
      <c r="H365" s="298"/>
      <c r="I365" s="298"/>
      <c r="J365" s="298"/>
      <c r="K365" s="298"/>
      <c r="L365" s="298"/>
      <c r="M365" s="298"/>
      <c r="N365" s="298"/>
    </row>
    <row r="366" spans="1:14" ht="14.9" customHeight="1" x14ac:dyDescent="0.35">
      <c r="A366" s="299"/>
      <c r="B366" s="299"/>
      <c r="E366" s="299"/>
      <c r="F366" s="299"/>
      <c r="G366" s="298"/>
      <c r="H366" s="298"/>
      <c r="I366" s="298"/>
      <c r="J366" s="298"/>
      <c r="K366" s="298"/>
      <c r="L366" s="298"/>
      <c r="M366" s="298"/>
      <c r="N366" s="298"/>
    </row>
    <row r="367" spans="1:14" ht="14.9" customHeight="1" x14ac:dyDescent="0.35">
      <c r="A367" s="299"/>
      <c r="B367" s="299"/>
      <c r="E367" s="299"/>
      <c r="F367" s="299"/>
      <c r="G367" s="298"/>
      <c r="H367" s="298"/>
      <c r="I367" s="298"/>
      <c r="J367" s="298"/>
      <c r="K367" s="298"/>
      <c r="L367" s="298"/>
      <c r="M367" s="298"/>
      <c r="N367" s="298"/>
    </row>
    <row r="368" spans="1:14" ht="14.9" customHeight="1" x14ac:dyDescent="0.35">
      <c r="A368" s="299"/>
      <c r="B368" s="299"/>
      <c r="E368" s="299"/>
      <c r="F368" s="299"/>
      <c r="G368" s="298"/>
      <c r="H368" s="298"/>
      <c r="I368" s="298"/>
      <c r="J368" s="298"/>
      <c r="K368" s="298"/>
      <c r="L368" s="298"/>
      <c r="M368" s="298"/>
      <c r="N368" s="298"/>
    </row>
    <row r="369" spans="1:14" ht="14.9" customHeight="1" x14ac:dyDescent="0.35">
      <c r="A369" s="299"/>
      <c r="B369" s="299"/>
      <c r="E369" s="299"/>
      <c r="F369" s="299"/>
      <c r="G369" s="298"/>
      <c r="H369" s="298"/>
      <c r="I369" s="298"/>
      <c r="J369" s="298"/>
      <c r="K369" s="298"/>
      <c r="L369" s="298"/>
      <c r="M369" s="298"/>
      <c r="N369" s="298"/>
    </row>
    <row r="370" spans="1:14" ht="14.9" customHeight="1" x14ac:dyDescent="0.35">
      <c r="A370" s="299"/>
      <c r="B370" s="299"/>
      <c r="E370" s="299"/>
      <c r="F370" s="299"/>
      <c r="G370" s="298"/>
      <c r="H370" s="298"/>
      <c r="I370" s="298"/>
      <c r="J370" s="298"/>
      <c r="K370" s="298"/>
      <c r="L370" s="298"/>
      <c r="M370" s="298"/>
      <c r="N370" s="298"/>
    </row>
    <row r="371" spans="1:14" ht="14.9" customHeight="1" x14ac:dyDescent="0.35">
      <c r="A371" s="299"/>
      <c r="B371" s="299"/>
      <c r="E371" s="299"/>
      <c r="F371" s="299"/>
      <c r="G371" s="298"/>
      <c r="H371" s="298"/>
      <c r="I371" s="298"/>
      <c r="J371" s="298"/>
      <c r="K371" s="298"/>
      <c r="L371" s="298"/>
      <c r="M371" s="298"/>
      <c r="N371" s="298"/>
    </row>
    <row r="372" spans="1:14" ht="14.9" customHeight="1" x14ac:dyDescent="0.35">
      <c r="A372" s="299"/>
      <c r="B372" s="299"/>
      <c r="E372" s="299"/>
      <c r="F372" s="299"/>
      <c r="G372" s="298"/>
      <c r="H372" s="298"/>
      <c r="I372" s="298"/>
      <c r="J372" s="298"/>
      <c r="K372" s="298"/>
      <c r="L372" s="298"/>
      <c r="M372" s="298"/>
      <c r="N372" s="298"/>
    </row>
    <row r="373" spans="1:14" ht="14.9" customHeight="1" x14ac:dyDescent="0.35">
      <c r="A373" s="299"/>
      <c r="B373" s="299"/>
      <c r="E373" s="299"/>
      <c r="F373" s="299"/>
      <c r="G373" s="298"/>
      <c r="H373" s="298"/>
      <c r="I373" s="298"/>
      <c r="J373" s="298"/>
      <c r="K373" s="298"/>
      <c r="L373" s="298"/>
      <c r="M373" s="298"/>
      <c r="N373" s="298"/>
    </row>
    <row r="374" spans="1:14" ht="14.9" customHeight="1" x14ac:dyDescent="0.35">
      <c r="A374" s="299"/>
      <c r="B374" s="299"/>
      <c r="E374" s="299"/>
      <c r="F374" s="299"/>
      <c r="G374" s="298"/>
      <c r="H374" s="298"/>
      <c r="I374" s="298"/>
      <c r="J374" s="298"/>
      <c r="K374" s="298"/>
      <c r="L374" s="298"/>
      <c r="M374" s="298"/>
      <c r="N374" s="298"/>
    </row>
    <row r="375" spans="1:14" ht="14.9" customHeight="1" x14ac:dyDescent="0.35">
      <c r="A375" s="299"/>
      <c r="B375" s="299"/>
      <c r="E375" s="299"/>
      <c r="F375" s="299"/>
      <c r="G375" s="298"/>
      <c r="H375" s="298"/>
      <c r="I375" s="298"/>
      <c r="J375" s="298"/>
      <c r="K375" s="298"/>
      <c r="L375" s="298"/>
      <c r="M375" s="298"/>
      <c r="N375" s="298"/>
    </row>
    <row r="376" spans="1:14" ht="14.9" customHeight="1" x14ac:dyDescent="0.35">
      <c r="A376" s="299"/>
      <c r="B376" s="299"/>
      <c r="E376" s="299"/>
      <c r="F376" s="299"/>
      <c r="G376" s="298"/>
      <c r="H376" s="298"/>
      <c r="I376" s="298"/>
      <c r="J376" s="298"/>
      <c r="K376" s="298"/>
      <c r="L376" s="298"/>
      <c r="M376" s="298"/>
      <c r="N376" s="298"/>
    </row>
    <row r="377" spans="1:14" ht="14.9" customHeight="1" x14ac:dyDescent="0.35">
      <c r="A377" s="299"/>
      <c r="B377" s="299"/>
      <c r="E377" s="299"/>
      <c r="F377" s="299"/>
      <c r="G377" s="298"/>
      <c r="H377" s="298"/>
      <c r="I377" s="298"/>
      <c r="J377" s="298"/>
      <c r="K377" s="298"/>
      <c r="L377" s="298"/>
      <c r="M377" s="298"/>
      <c r="N377" s="298"/>
    </row>
    <row r="378" spans="1:14" ht="14.9" customHeight="1" x14ac:dyDescent="0.35">
      <c r="A378" s="299"/>
      <c r="B378" s="299"/>
      <c r="E378" s="299"/>
      <c r="F378" s="299"/>
      <c r="G378" s="298"/>
      <c r="H378" s="298"/>
      <c r="I378" s="298"/>
      <c r="J378" s="298"/>
      <c r="K378" s="298"/>
      <c r="L378" s="298"/>
      <c r="M378" s="298"/>
      <c r="N378" s="298"/>
    </row>
    <row r="379" spans="1:14" ht="14.9" customHeight="1" x14ac:dyDescent="0.35">
      <c r="A379" s="299"/>
      <c r="B379" s="299"/>
      <c r="E379" s="299"/>
      <c r="F379" s="299"/>
      <c r="G379" s="298"/>
      <c r="H379" s="298"/>
      <c r="I379" s="298"/>
      <c r="J379" s="298"/>
      <c r="K379" s="298"/>
      <c r="L379" s="298"/>
      <c r="M379" s="298"/>
      <c r="N379" s="298"/>
    </row>
    <row r="380" spans="1:14" ht="14.9" customHeight="1" x14ac:dyDescent="0.35">
      <c r="A380" s="299"/>
      <c r="B380" s="299"/>
      <c r="E380" s="299"/>
      <c r="F380" s="299"/>
      <c r="G380" s="298"/>
      <c r="H380" s="298"/>
      <c r="I380" s="298"/>
      <c r="J380" s="298"/>
      <c r="K380" s="298"/>
      <c r="L380" s="298"/>
      <c r="M380" s="298"/>
      <c r="N380" s="298"/>
    </row>
    <row r="381" spans="1:14" ht="14.9" customHeight="1" x14ac:dyDescent="0.35">
      <c r="A381" s="299"/>
      <c r="B381" s="299"/>
      <c r="E381" s="299"/>
      <c r="F381" s="299"/>
      <c r="G381" s="298"/>
      <c r="H381" s="298"/>
      <c r="I381" s="298"/>
      <c r="J381" s="298"/>
      <c r="K381" s="298"/>
      <c r="L381" s="298"/>
      <c r="M381" s="298"/>
      <c r="N381" s="298"/>
    </row>
    <row r="382" spans="1:14" ht="14.9" customHeight="1" x14ac:dyDescent="0.35">
      <c r="A382" s="299"/>
      <c r="B382" s="299"/>
      <c r="E382" s="299"/>
      <c r="F382" s="299"/>
      <c r="G382" s="298"/>
      <c r="H382" s="298"/>
      <c r="I382" s="298"/>
      <c r="J382" s="298"/>
      <c r="K382" s="298"/>
      <c r="L382" s="298"/>
      <c r="M382" s="298"/>
      <c r="N382" s="298"/>
    </row>
    <row r="383" spans="1:14" ht="14.9" customHeight="1" x14ac:dyDescent="0.35">
      <c r="A383" s="299"/>
      <c r="B383" s="299"/>
      <c r="E383" s="299"/>
      <c r="F383" s="299"/>
      <c r="G383" s="298"/>
      <c r="H383" s="298"/>
      <c r="I383" s="298"/>
      <c r="J383" s="298"/>
      <c r="K383" s="298"/>
      <c r="L383" s="298"/>
      <c r="M383" s="298"/>
      <c r="N383" s="298"/>
    </row>
    <row r="384" spans="1:14" ht="14.9" customHeight="1" x14ac:dyDescent="0.35">
      <c r="A384" s="299"/>
      <c r="B384" s="299"/>
      <c r="E384" s="299"/>
      <c r="F384" s="299"/>
      <c r="G384" s="298"/>
      <c r="H384" s="298"/>
      <c r="I384" s="298"/>
      <c r="J384" s="298"/>
      <c r="K384" s="298"/>
      <c r="L384" s="298"/>
      <c r="M384" s="298"/>
      <c r="N384" s="298"/>
    </row>
    <row r="385" spans="1:14" ht="14.9" customHeight="1" x14ac:dyDescent="0.35">
      <c r="A385" s="299"/>
      <c r="B385" s="299"/>
      <c r="E385" s="299"/>
      <c r="F385" s="299"/>
      <c r="G385" s="298"/>
      <c r="H385" s="298"/>
      <c r="I385" s="298"/>
      <c r="J385" s="298"/>
      <c r="K385" s="298"/>
      <c r="L385" s="298"/>
      <c r="M385" s="298"/>
      <c r="N385" s="298"/>
    </row>
    <row r="386" spans="1:14" ht="14.9" customHeight="1" x14ac:dyDescent="0.35">
      <c r="A386" s="299"/>
      <c r="B386" s="299"/>
      <c r="E386" s="299"/>
      <c r="F386" s="299"/>
      <c r="G386" s="298"/>
      <c r="H386" s="298"/>
      <c r="I386" s="298"/>
      <c r="J386" s="298"/>
      <c r="K386" s="298"/>
      <c r="L386" s="298"/>
      <c r="M386" s="298"/>
      <c r="N386" s="298"/>
    </row>
    <row r="387" spans="1:14" ht="14.9" customHeight="1" x14ac:dyDescent="0.35">
      <c r="A387" s="299"/>
      <c r="B387" s="299"/>
      <c r="E387" s="299"/>
      <c r="F387" s="299"/>
      <c r="G387" s="298"/>
      <c r="H387" s="298"/>
      <c r="I387" s="298"/>
      <c r="J387" s="298"/>
      <c r="K387" s="298"/>
      <c r="L387" s="298"/>
      <c r="M387" s="298"/>
      <c r="N387" s="298"/>
    </row>
    <row r="388" spans="1:14" ht="14.9" customHeight="1" x14ac:dyDescent="0.35">
      <c r="A388" s="299"/>
      <c r="B388" s="299"/>
      <c r="E388" s="299"/>
      <c r="F388" s="299"/>
      <c r="G388" s="298"/>
      <c r="H388" s="298"/>
      <c r="I388" s="298"/>
      <c r="J388" s="298"/>
      <c r="K388" s="298"/>
      <c r="L388" s="298"/>
      <c r="M388" s="298"/>
      <c r="N388" s="298"/>
    </row>
    <row r="389" spans="1:14" ht="14.9" customHeight="1" x14ac:dyDescent="0.35">
      <c r="A389" s="299"/>
      <c r="B389" s="299"/>
      <c r="E389" s="299"/>
      <c r="F389" s="299"/>
      <c r="G389" s="298"/>
      <c r="H389" s="298"/>
      <c r="I389" s="298"/>
      <c r="J389" s="298"/>
      <c r="K389" s="298"/>
      <c r="L389" s="298"/>
      <c r="M389" s="298"/>
      <c r="N389" s="298"/>
    </row>
    <row r="390" spans="1:14" ht="14.9" customHeight="1" x14ac:dyDescent="0.35">
      <c r="A390" s="299"/>
      <c r="B390" s="299"/>
      <c r="E390" s="299"/>
      <c r="F390" s="299"/>
      <c r="G390" s="298"/>
      <c r="H390" s="298"/>
      <c r="I390" s="298"/>
      <c r="J390" s="298"/>
      <c r="K390" s="298"/>
      <c r="L390" s="298"/>
      <c r="M390" s="298"/>
      <c r="N390" s="298"/>
    </row>
    <row r="391" spans="1:14" ht="14.9" customHeight="1" x14ac:dyDescent="0.35">
      <c r="A391" s="299"/>
      <c r="B391" s="299"/>
      <c r="E391" s="299"/>
      <c r="F391" s="299"/>
      <c r="G391" s="298"/>
      <c r="H391" s="298"/>
      <c r="I391" s="298"/>
      <c r="J391" s="298"/>
      <c r="K391" s="298"/>
      <c r="L391" s="298"/>
      <c r="M391" s="298"/>
      <c r="N391" s="298"/>
    </row>
    <row r="392" spans="1:14" ht="14.9" customHeight="1" x14ac:dyDescent="0.35">
      <c r="A392" s="299"/>
      <c r="B392" s="299"/>
      <c r="E392" s="299"/>
      <c r="F392" s="299"/>
      <c r="G392" s="298"/>
      <c r="H392" s="298"/>
      <c r="I392" s="298"/>
      <c r="J392" s="298"/>
      <c r="K392" s="298"/>
      <c r="L392" s="298"/>
      <c r="M392" s="298"/>
      <c r="N392" s="298"/>
    </row>
    <row r="393" spans="1:14" ht="14.9" customHeight="1" x14ac:dyDescent="0.35">
      <c r="A393" s="299"/>
      <c r="B393" s="299"/>
      <c r="E393" s="299"/>
      <c r="F393" s="299"/>
      <c r="G393" s="298"/>
      <c r="H393" s="298"/>
      <c r="I393" s="298"/>
      <c r="J393" s="298"/>
      <c r="K393" s="298"/>
      <c r="L393" s="298"/>
      <c r="M393" s="298"/>
      <c r="N393" s="298"/>
    </row>
    <row r="394" spans="1:14" ht="14.9" customHeight="1" x14ac:dyDescent="0.35">
      <c r="A394" s="299"/>
      <c r="B394" s="299"/>
      <c r="E394" s="299"/>
      <c r="F394" s="299"/>
      <c r="G394" s="298"/>
      <c r="H394" s="298"/>
      <c r="I394" s="298"/>
      <c r="J394" s="298"/>
      <c r="K394" s="298"/>
      <c r="L394" s="298"/>
      <c r="M394" s="298"/>
      <c r="N394" s="298"/>
    </row>
    <row r="395" spans="1:14" ht="14.9" customHeight="1" x14ac:dyDescent="0.35">
      <c r="A395" s="299"/>
      <c r="B395" s="299"/>
      <c r="E395" s="299"/>
      <c r="F395" s="299"/>
      <c r="G395" s="298"/>
      <c r="H395" s="298"/>
      <c r="I395" s="298"/>
      <c r="J395" s="298"/>
      <c r="K395" s="298"/>
      <c r="L395" s="298"/>
      <c r="M395" s="298"/>
      <c r="N395" s="298"/>
    </row>
    <row r="396" spans="1:14" ht="14.9" customHeight="1" x14ac:dyDescent="0.35">
      <c r="A396" s="299"/>
      <c r="B396" s="299"/>
      <c r="E396" s="299"/>
      <c r="F396" s="299"/>
      <c r="G396" s="298"/>
      <c r="H396" s="298"/>
      <c r="I396" s="298"/>
      <c r="J396" s="298"/>
      <c r="K396" s="298"/>
      <c r="L396" s="298"/>
      <c r="M396" s="298"/>
      <c r="N396" s="298"/>
    </row>
    <row r="397" spans="1:14" ht="14.9" customHeight="1" x14ac:dyDescent="0.35">
      <c r="A397" s="299"/>
      <c r="B397" s="299"/>
      <c r="E397" s="299"/>
      <c r="F397" s="299"/>
      <c r="G397" s="298"/>
      <c r="H397" s="298"/>
      <c r="I397" s="298"/>
      <c r="J397" s="298"/>
      <c r="K397" s="298"/>
      <c r="L397" s="298"/>
      <c r="M397" s="298"/>
      <c r="N397" s="298"/>
    </row>
    <row r="398" spans="1:14" ht="14.9" customHeight="1" x14ac:dyDescent="0.35">
      <c r="A398" s="299"/>
      <c r="B398" s="299"/>
      <c r="E398" s="299"/>
      <c r="F398" s="299"/>
      <c r="G398" s="298"/>
      <c r="H398" s="298"/>
      <c r="I398" s="298"/>
      <c r="J398" s="298"/>
      <c r="K398" s="298"/>
      <c r="L398" s="298"/>
      <c r="M398" s="298"/>
      <c r="N398" s="298"/>
    </row>
    <row r="399" spans="1:14" ht="14.9" customHeight="1" x14ac:dyDescent="0.35">
      <c r="A399" s="299"/>
      <c r="B399" s="299"/>
      <c r="E399" s="299"/>
      <c r="F399" s="299"/>
      <c r="G399" s="298"/>
      <c r="H399" s="298"/>
      <c r="I399" s="298"/>
      <c r="J399" s="298"/>
      <c r="K399" s="298"/>
      <c r="L399" s="298"/>
      <c r="M399" s="298"/>
      <c r="N399" s="298"/>
    </row>
    <row r="400" spans="1:14" ht="14.9" customHeight="1" x14ac:dyDescent="0.35">
      <c r="A400" s="299"/>
      <c r="B400" s="299"/>
      <c r="E400" s="299"/>
      <c r="F400" s="299"/>
      <c r="G400" s="298"/>
      <c r="H400" s="298"/>
      <c r="I400" s="298"/>
      <c r="J400" s="298"/>
      <c r="K400" s="298"/>
      <c r="L400" s="298"/>
      <c r="M400" s="298"/>
      <c r="N400" s="298"/>
    </row>
    <row r="401" spans="1:14" ht="14.9" customHeight="1" x14ac:dyDescent="0.35">
      <c r="A401" s="299"/>
      <c r="B401" s="299"/>
      <c r="E401" s="299"/>
      <c r="F401" s="299"/>
      <c r="G401" s="298"/>
      <c r="H401" s="298"/>
      <c r="I401" s="298"/>
      <c r="J401" s="298"/>
      <c r="K401" s="298"/>
      <c r="L401" s="298"/>
      <c r="M401" s="298"/>
      <c r="N401" s="298"/>
    </row>
    <row r="402" spans="1:14" ht="14.9" customHeight="1" x14ac:dyDescent="0.35">
      <c r="A402" s="299"/>
      <c r="B402" s="299"/>
      <c r="E402" s="299"/>
      <c r="F402" s="299"/>
      <c r="G402" s="298"/>
      <c r="H402" s="298"/>
      <c r="I402" s="298"/>
      <c r="J402" s="298"/>
      <c r="K402" s="298"/>
      <c r="L402" s="298"/>
      <c r="M402" s="298"/>
      <c r="N402" s="298"/>
    </row>
    <row r="403" spans="1:14" ht="14.9" customHeight="1" x14ac:dyDescent="0.35">
      <c r="A403" s="299"/>
      <c r="B403" s="299"/>
      <c r="E403" s="299"/>
      <c r="F403" s="299"/>
      <c r="G403" s="298"/>
      <c r="H403" s="298"/>
      <c r="I403" s="298"/>
      <c r="J403" s="298"/>
      <c r="K403" s="298"/>
      <c r="L403" s="298"/>
      <c r="M403" s="298"/>
      <c r="N403" s="298"/>
    </row>
    <row r="404" spans="1:14" ht="14.9" customHeight="1" x14ac:dyDescent="0.35">
      <c r="A404" s="299"/>
      <c r="B404" s="299"/>
      <c r="E404" s="299"/>
      <c r="F404" s="299"/>
      <c r="G404" s="298"/>
      <c r="H404" s="298"/>
      <c r="I404" s="298"/>
      <c r="J404" s="298"/>
      <c r="K404" s="298"/>
      <c r="L404" s="298"/>
      <c r="M404" s="298"/>
      <c r="N404" s="298"/>
    </row>
    <row r="405" spans="1:14" ht="14.9" customHeight="1" x14ac:dyDescent="0.35">
      <c r="A405" s="299"/>
      <c r="B405" s="299"/>
      <c r="E405" s="299"/>
      <c r="F405" s="299"/>
      <c r="G405" s="298"/>
      <c r="H405" s="298"/>
      <c r="I405" s="298"/>
      <c r="J405" s="298"/>
      <c r="K405" s="298"/>
      <c r="L405" s="298"/>
      <c r="M405" s="298"/>
      <c r="N405" s="298"/>
    </row>
    <row r="406" spans="1:14" ht="14.9" customHeight="1" x14ac:dyDescent="0.35">
      <c r="A406" s="299"/>
      <c r="B406" s="299"/>
      <c r="E406" s="299"/>
      <c r="F406" s="299"/>
      <c r="G406" s="298"/>
      <c r="H406" s="298"/>
      <c r="I406" s="298"/>
      <c r="J406" s="298"/>
      <c r="K406" s="298"/>
      <c r="L406" s="298"/>
      <c r="M406" s="298"/>
      <c r="N406" s="298"/>
    </row>
    <row r="407" spans="1:14" ht="14.9" customHeight="1" x14ac:dyDescent="0.35">
      <c r="A407" s="299"/>
      <c r="B407" s="299"/>
      <c r="E407" s="299"/>
      <c r="F407" s="299"/>
      <c r="G407" s="298"/>
      <c r="H407" s="298"/>
      <c r="I407" s="298"/>
      <c r="J407" s="298"/>
      <c r="K407" s="298"/>
      <c r="L407" s="298"/>
      <c r="M407" s="298"/>
      <c r="N407" s="298"/>
    </row>
    <row r="408" spans="1:14" ht="14.9" customHeight="1" x14ac:dyDescent="0.35">
      <c r="A408" s="299"/>
      <c r="B408" s="299"/>
      <c r="E408" s="299"/>
      <c r="F408" s="299"/>
      <c r="G408" s="298"/>
      <c r="H408" s="298"/>
      <c r="I408" s="298"/>
      <c r="J408" s="298"/>
      <c r="K408" s="298"/>
      <c r="L408" s="298"/>
      <c r="M408" s="298"/>
      <c r="N408" s="298"/>
    </row>
    <row r="409" spans="1:14" ht="14.9" customHeight="1" x14ac:dyDescent="0.35">
      <c r="A409" s="299"/>
      <c r="B409" s="299"/>
      <c r="E409" s="299"/>
      <c r="F409" s="299"/>
      <c r="G409" s="298"/>
      <c r="H409" s="298"/>
      <c r="I409" s="298"/>
      <c r="J409" s="298"/>
      <c r="K409" s="298"/>
      <c r="L409" s="298"/>
      <c r="M409" s="298"/>
      <c r="N409" s="298"/>
    </row>
    <row r="410" spans="1:14" ht="14.9" customHeight="1" x14ac:dyDescent="0.35">
      <c r="A410" s="299"/>
      <c r="B410" s="299"/>
      <c r="E410" s="299"/>
      <c r="F410" s="299"/>
      <c r="G410" s="298"/>
      <c r="H410" s="298"/>
      <c r="I410" s="298"/>
      <c r="J410" s="298"/>
      <c r="K410" s="298"/>
      <c r="L410" s="298"/>
      <c r="M410" s="298"/>
      <c r="N410" s="298"/>
    </row>
    <row r="411" spans="1:14" ht="14.9" customHeight="1" x14ac:dyDescent="0.35">
      <c r="A411" s="299"/>
      <c r="B411" s="299"/>
      <c r="E411" s="299"/>
      <c r="F411" s="299"/>
      <c r="G411" s="298"/>
      <c r="H411" s="298"/>
      <c r="I411" s="298"/>
      <c r="J411" s="298"/>
      <c r="K411" s="298"/>
      <c r="L411" s="298"/>
      <c r="M411" s="298"/>
      <c r="N411" s="298"/>
    </row>
    <row r="412" spans="1:14" ht="14.9" customHeight="1" x14ac:dyDescent="0.35">
      <c r="A412" s="299"/>
      <c r="B412" s="299"/>
      <c r="E412" s="299"/>
      <c r="F412" s="299"/>
      <c r="G412" s="298"/>
      <c r="H412" s="298"/>
      <c r="I412" s="298"/>
      <c r="J412" s="298"/>
      <c r="K412" s="298"/>
      <c r="L412" s="298"/>
      <c r="M412" s="298"/>
      <c r="N412" s="298"/>
    </row>
    <row r="413" spans="1:14" ht="14.9" customHeight="1" x14ac:dyDescent="0.35">
      <c r="A413" s="299"/>
      <c r="B413" s="299"/>
      <c r="E413" s="299"/>
      <c r="F413" s="299"/>
      <c r="G413" s="298"/>
      <c r="H413" s="298"/>
      <c r="I413" s="298"/>
      <c r="J413" s="298"/>
      <c r="K413" s="298"/>
      <c r="L413" s="298"/>
      <c r="M413" s="298"/>
      <c r="N413" s="298"/>
    </row>
    <row r="414" spans="1:14" ht="14.9" customHeight="1" x14ac:dyDescent="0.35">
      <c r="A414" s="299"/>
      <c r="B414" s="299"/>
      <c r="E414" s="299"/>
      <c r="F414" s="299"/>
      <c r="G414" s="298"/>
      <c r="H414" s="298"/>
      <c r="I414" s="298"/>
      <c r="J414" s="298"/>
      <c r="K414" s="298"/>
      <c r="L414" s="298"/>
      <c r="M414" s="298"/>
      <c r="N414" s="298"/>
    </row>
    <row r="415" spans="1:14" ht="14.9" customHeight="1" x14ac:dyDescent="0.35">
      <c r="A415" s="299"/>
      <c r="B415" s="299"/>
      <c r="E415" s="299"/>
      <c r="F415" s="299"/>
      <c r="G415" s="298"/>
      <c r="H415" s="298"/>
      <c r="I415" s="298"/>
      <c r="J415" s="298"/>
      <c r="K415" s="298"/>
      <c r="L415" s="298"/>
      <c r="M415" s="298"/>
      <c r="N415" s="298"/>
    </row>
    <row r="416" spans="1:14" ht="14.9" customHeight="1" x14ac:dyDescent="0.35">
      <c r="A416" s="299"/>
      <c r="B416" s="299"/>
      <c r="E416" s="299"/>
      <c r="F416" s="299"/>
      <c r="G416" s="298"/>
      <c r="H416" s="298"/>
      <c r="I416" s="298"/>
      <c r="J416" s="298"/>
      <c r="K416" s="298"/>
      <c r="L416" s="298"/>
      <c r="M416" s="298"/>
      <c r="N416" s="298"/>
    </row>
    <row r="417" spans="1:14" ht="14.9" customHeight="1" x14ac:dyDescent="0.35">
      <c r="A417" s="299"/>
      <c r="B417" s="299"/>
      <c r="E417" s="299"/>
      <c r="F417" s="299"/>
      <c r="G417" s="298"/>
      <c r="H417" s="298"/>
      <c r="I417" s="298"/>
      <c r="J417" s="298"/>
      <c r="K417" s="298"/>
      <c r="L417" s="298"/>
      <c r="M417" s="298"/>
      <c r="N417" s="298"/>
    </row>
    <row r="418" spans="1:14" ht="14.9" customHeight="1" x14ac:dyDescent="0.35">
      <c r="A418" s="299"/>
      <c r="B418" s="299"/>
      <c r="E418" s="299"/>
      <c r="F418" s="299"/>
      <c r="G418" s="298"/>
      <c r="H418" s="298"/>
      <c r="I418" s="298"/>
      <c r="J418" s="298"/>
      <c r="K418" s="298"/>
      <c r="L418" s="298"/>
      <c r="M418" s="298"/>
      <c r="N418" s="298"/>
    </row>
    <row r="419" spans="1:14" ht="14.9" customHeight="1" x14ac:dyDescent="0.35">
      <c r="A419" s="299"/>
      <c r="B419" s="299"/>
      <c r="E419" s="299"/>
      <c r="F419" s="299"/>
      <c r="G419" s="298"/>
      <c r="H419" s="298"/>
      <c r="I419" s="298"/>
      <c r="J419" s="298"/>
      <c r="K419" s="298"/>
      <c r="L419" s="298"/>
      <c r="M419" s="298"/>
      <c r="N419" s="298"/>
    </row>
    <row r="420" spans="1:14" ht="14.9" customHeight="1" x14ac:dyDescent="0.35">
      <c r="A420" s="299"/>
      <c r="B420" s="299"/>
      <c r="E420" s="299"/>
      <c r="F420" s="299"/>
      <c r="G420" s="298"/>
      <c r="H420" s="298"/>
      <c r="I420" s="298"/>
      <c r="J420" s="298"/>
      <c r="K420" s="298"/>
      <c r="L420" s="298"/>
      <c r="M420" s="298"/>
      <c r="N420" s="298"/>
    </row>
    <row r="421" spans="1:14" ht="14.9" customHeight="1" x14ac:dyDescent="0.35">
      <c r="A421" s="299"/>
      <c r="B421" s="299"/>
      <c r="E421" s="299"/>
      <c r="F421" s="299"/>
      <c r="G421" s="298"/>
      <c r="H421" s="298"/>
      <c r="I421" s="298"/>
      <c r="J421" s="298"/>
      <c r="K421" s="298"/>
      <c r="L421" s="298"/>
      <c r="M421" s="298"/>
      <c r="N421" s="298"/>
    </row>
    <row r="422" spans="1:14" ht="14.9" customHeight="1" x14ac:dyDescent="0.35">
      <c r="A422" s="299"/>
      <c r="B422" s="299"/>
      <c r="E422" s="299"/>
      <c r="F422" s="299"/>
      <c r="G422" s="298"/>
      <c r="H422" s="298"/>
      <c r="I422" s="298"/>
      <c r="J422" s="298"/>
      <c r="K422" s="298"/>
      <c r="L422" s="298"/>
      <c r="M422" s="298"/>
      <c r="N422" s="298"/>
    </row>
    <row r="423" spans="1:14" ht="14.9" customHeight="1" x14ac:dyDescent="0.35">
      <c r="A423" s="299"/>
      <c r="B423" s="299"/>
      <c r="E423" s="299"/>
      <c r="F423" s="299"/>
      <c r="G423" s="298"/>
      <c r="H423" s="298"/>
      <c r="I423" s="298"/>
      <c r="J423" s="298"/>
      <c r="K423" s="298"/>
      <c r="L423" s="298"/>
      <c r="M423" s="298"/>
      <c r="N423" s="298"/>
    </row>
    <row r="424" spans="1:14" ht="14.9" customHeight="1" x14ac:dyDescent="0.35">
      <c r="A424" s="299"/>
      <c r="B424" s="299"/>
      <c r="E424" s="299"/>
      <c r="F424" s="299"/>
      <c r="G424" s="298"/>
      <c r="H424" s="298"/>
      <c r="I424" s="298"/>
      <c r="J424" s="298"/>
      <c r="K424" s="298"/>
      <c r="L424" s="298"/>
      <c r="M424" s="298"/>
      <c r="N424" s="298"/>
    </row>
    <row r="425" spans="1:14" ht="14.9" customHeight="1" x14ac:dyDescent="0.35">
      <c r="A425" s="299"/>
      <c r="B425" s="299"/>
      <c r="E425" s="299"/>
      <c r="F425" s="299"/>
      <c r="G425" s="298"/>
      <c r="H425" s="298"/>
      <c r="I425" s="298"/>
      <c r="J425" s="298"/>
      <c r="K425" s="298"/>
      <c r="L425" s="298"/>
      <c r="M425" s="298"/>
      <c r="N425" s="298"/>
    </row>
    <row r="426" spans="1:14" ht="14.9" customHeight="1" x14ac:dyDescent="0.35">
      <c r="A426" s="299"/>
      <c r="B426" s="299"/>
      <c r="E426" s="299"/>
      <c r="F426" s="299"/>
      <c r="G426" s="298"/>
      <c r="H426" s="298"/>
      <c r="I426" s="302"/>
      <c r="J426" s="298"/>
      <c r="K426" s="299"/>
      <c r="L426" s="299"/>
      <c r="M426" s="299"/>
      <c r="N426" s="299"/>
    </row>
    <row r="427" spans="1:14" ht="14.9" customHeight="1" x14ac:dyDescent="0.35">
      <c r="A427" s="299"/>
      <c r="B427" s="299"/>
      <c r="E427" s="299"/>
      <c r="F427" s="299"/>
      <c r="G427" s="298"/>
      <c r="H427" s="298"/>
      <c r="I427" s="302"/>
      <c r="J427" s="298"/>
      <c r="K427" s="299"/>
      <c r="L427" s="299"/>
      <c r="M427" s="299"/>
      <c r="N427" s="299"/>
    </row>
    <row r="428" spans="1:14" ht="14.9" customHeight="1" x14ac:dyDescent="0.35">
      <c r="A428" s="299"/>
      <c r="B428" s="299"/>
      <c r="E428" s="299"/>
      <c r="F428" s="299"/>
      <c r="G428" s="298"/>
      <c r="H428" s="298"/>
      <c r="I428" s="302"/>
      <c r="J428" s="298"/>
      <c r="K428" s="299"/>
      <c r="L428" s="299"/>
      <c r="M428" s="299"/>
      <c r="N428" s="299"/>
    </row>
    <row r="429" spans="1:14" ht="14.9" customHeight="1" x14ac:dyDescent="0.35">
      <c r="A429" s="299"/>
      <c r="B429" s="299"/>
      <c r="E429" s="299"/>
      <c r="F429" s="299"/>
      <c r="G429" s="298"/>
      <c r="H429" s="298"/>
      <c r="I429" s="302"/>
      <c r="J429" s="298"/>
      <c r="K429" s="299"/>
      <c r="L429" s="299"/>
      <c r="M429" s="299"/>
      <c r="N429" s="299"/>
    </row>
    <row r="430" spans="1:14" ht="14.9" customHeight="1" x14ac:dyDescent="0.35">
      <c r="A430" s="299"/>
      <c r="B430" s="299"/>
      <c r="E430" s="299"/>
      <c r="F430" s="299"/>
      <c r="G430" s="298"/>
      <c r="H430" s="298"/>
      <c r="I430" s="302"/>
      <c r="J430" s="298"/>
      <c r="K430" s="299"/>
      <c r="L430" s="299"/>
      <c r="M430" s="299"/>
      <c r="N430" s="299"/>
    </row>
    <row r="431" spans="1:14" ht="14.9" customHeight="1" x14ac:dyDescent="0.35">
      <c r="A431" s="299"/>
      <c r="B431" s="299"/>
      <c r="E431" s="299"/>
      <c r="F431" s="299"/>
      <c r="G431" s="298"/>
      <c r="H431" s="298"/>
      <c r="I431" s="302"/>
      <c r="J431" s="298"/>
      <c r="K431" s="299"/>
      <c r="L431" s="299"/>
      <c r="M431" s="299"/>
      <c r="N431" s="299"/>
    </row>
    <row r="432" spans="1:14" ht="14.9" customHeight="1" x14ac:dyDescent="0.35">
      <c r="A432" s="299"/>
      <c r="B432" s="299"/>
      <c r="E432" s="299"/>
      <c r="F432" s="299"/>
      <c r="G432" s="298"/>
      <c r="H432" s="298"/>
      <c r="I432" s="302"/>
      <c r="J432" s="298"/>
      <c r="K432" s="299"/>
      <c r="L432" s="299"/>
      <c r="M432" s="299"/>
      <c r="N432" s="299"/>
    </row>
    <row r="433" spans="1:14" ht="14.9" customHeight="1" x14ac:dyDescent="0.35">
      <c r="A433" s="299"/>
      <c r="B433" s="299"/>
      <c r="E433" s="299"/>
      <c r="F433" s="299"/>
      <c r="G433" s="298"/>
      <c r="H433" s="298"/>
      <c r="I433" s="302"/>
      <c r="J433" s="298"/>
      <c r="K433" s="299"/>
      <c r="L433" s="299"/>
      <c r="M433" s="299"/>
      <c r="N433" s="299"/>
    </row>
    <row r="434" spans="1:14" ht="14.9" customHeight="1" x14ac:dyDescent="0.35">
      <c r="A434" s="299"/>
      <c r="B434" s="299"/>
      <c r="E434" s="299"/>
      <c r="F434" s="299"/>
      <c r="G434" s="298"/>
      <c r="H434" s="298"/>
      <c r="I434" s="302"/>
      <c r="J434" s="298"/>
      <c r="K434" s="299"/>
      <c r="L434" s="299"/>
      <c r="M434" s="299"/>
      <c r="N434" s="299"/>
    </row>
    <row r="435" spans="1:14" ht="14.9" customHeight="1" x14ac:dyDescent="0.35">
      <c r="A435" s="299"/>
      <c r="B435" s="299"/>
      <c r="E435" s="299"/>
      <c r="F435" s="299"/>
      <c r="G435" s="298"/>
      <c r="H435" s="298"/>
      <c r="I435" s="302"/>
      <c r="J435" s="298"/>
      <c r="K435" s="299"/>
      <c r="L435" s="299"/>
      <c r="M435" s="299"/>
      <c r="N435" s="299"/>
    </row>
    <row r="436" spans="1:14" ht="14.9" customHeight="1" x14ac:dyDescent="0.35">
      <c r="A436" s="299"/>
      <c r="B436" s="299"/>
      <c r="E436" s="299"/>
      <c r="F436" s="299"/>
      <c r="G436" s="298"/>
      <c r="H436" s="298"/>
      <c r="I436" s="302"/>
      <c r="J436" s="298"/>
      <c r="K436" s="299"/>
      <c r="L436" s="299"/>
      <c r="M436" s="299"/>
      <c r="N436" s="299"/>
    </row>
    <row r="437" spans="1:14" ht="14.9" customHeight="1" x14ac:dyDescent="0.35">
      <c r="A437" s="299"/>
      <c r="B437" s="299"/>
      <c r="E437" s="299"/>
      <c r="F437" s="299"/>
      <c r="G437" s="298"/>
      <c r="H437" s="298"/>
      <c r="I437" s="302"/>
      <c r="J437" s="298"/>
      <c r="K437" s="299"/>
      <c r="L437" s="299"/>
      <c r="M437" s="299"/>
      <c r="N437" s="299"/>
    </row>
    <row r="438" spans="1:14" ht="14.9" customHeight="1" x14ac:dyDescent="0.35">
      <c r="A438" s="299"/>
      <c r="B438" s="299"/>
      <c r="E438" s="299"/>
      <c r="F438" s="299"/>
      <c r="G438" s="298"/>
      <c r="H438" s="298"/>
      <c r="I438" s="302"/>
      <c r="J438" s="298"/>
      <c r="K438" s="299"/>
      <c r="L438" s="299"/>
      <c r="M438" s="299"/>
      <c r="N438" s="299"/>
    </row>
    <row r="439" spans="1:14" ht="14.9" customHeight="1" x14ac:dyDescent="0.35">
      <c r="A439" s="299"/>
      <c r="B439" s="299"/>
      <c r="E439" s="299"/>
      <c r="F439" s="299"/>
      <c r="G439" s="298"/>
      <c r="H439" s="298"/>
      <c r="I439" s="302"/>
      <c r="J439" s="298"/>
      <c r="K439" s="299"/>
      <c r="L439" s="299"/>
      <c r="M439" s="299"/>
      <c r="N439" s="299"/>
    </row>
    <row r="440" spans="1:14" ht="14.9" customHeight="1" x14ac:dyDescent="0.35">
      <c r="A440" s="299"/>
      <c r="B440" s="299"/>
      <c r="E440" s="299"/>
      <c r="F440" s="299"/>
      <c r="G440" s="298"/>
      <c r="H440" s="298"/>
      <c r="I440" s="302"/>
      <c r="J440" s="298"/>
      <c r="K440" s="299"/>
      <c r="L440" s="299"/>
      <c r="M440" s="299"/>
      <c r="N440" s="299"/>
    </row>
    <row r="441" spans="1:14" ht="14.9" customHeight="1" x14ac:dyDescent="0.35">
      <c r="A441" s="299"/>
      <c r="B441" s="299"/>
      <c r="E441" s="299"/>
      <c r="F441" s="299"/>
      <c r="G441" s="298"/>
      <c r="H441" s="298"/>
      <c r="I441" s="302"/>
      <c r="J441" s="298"/>
      <c r="K441" s="299"/>
      <c r="L441" s="299"/>
      <c r="M441" s="299"/>
      <c r="N441" s="299"/>
    </row>
    <row r="442" spans="1:14" ht="14.9" customHeight="1" x14ac:dyDescent="0.35">
      <c r="A442" s="299"/>
      <c r="B442" s="299"/>
      <c r="E442" s="299"/>
      <c r="F442" s="299"/>
      <c r="G442" s="298"/>
      <c r="H442" s="298"/>
      <c r="I442" s="302"/>
      <c r="J442" s="298"/>
      <c r="K442" s="299"/>
      <c r="L442" s="299"/>
      <c r="M442" s="299"/>
      <c r="N442" s="299"/>
    </row>
    <row r="443" spans="1:14" ht="14.9" customHeight="1" x14ac:dyDescent="0.35">
      <c r="A443" s="299"/>
      <c r="B443" s="299"/>
      <c r="E443" s="299"/>
      <c r="F443" s="299"/>
      <c r="G443" s="298"/>
      <c r="H443" s="298"/>
      <c r="I443" s="302"/>
      <c r="J443" s="298"/>
      <c r="K443" s="299"/>
      <c r="L443" s="299"/>
      <c r="M443" s="299"/>
      <c r="N443" s="299"/>
    </row>
    <row r="444" spans="1:14" ht="14.9" customHeight="1" x14ac:dyDescent="0.35">
      <c r="A444" s="299"/>
      <c r="B444" s="299"/>
      <c r="E444" s="299"/>
      <c r="F444" s="299"/>
      <c r="G444" s="298"/>
      <c r="H444" s="298"/>
      <c r="I444" s="302"/>
      <c r="J444" s="298"/>
      <c r="K444" s="299"/>
      <c r="L444" s="299"/>
      <c r="M444" s="299"/>
      <c r="N444" s="299"/>
    </row>
    <row r="445" spans="1:14" ht="14.9" customHeight="1" x14ac:dyDescent="0.35">
      <c r="A445" s="299"/>
      <c r="B445" s="299"/>
      <c r="E445" s="299"/>
      <c r="F445" s="299"/>
      <c r="G445" s="298"/>
      <c r="H445" s="298"/>
      <c r="I445" s="302"/>
      <c r="J445" s="298"/>
      <c r="K445" s="299"/>
      <c r="L445" s="299"/>
      <c r="M445" s="299"/>
      <c r="N445" s="299"/>
    </row>
    <row r="446" spans="1:14" ht="14.9" customHeight="1" x14ac:dyDescent="0.35">
      <c r="A446" s="299"/>
      <c r="B446" s="299"/>
      <c r="E446" s="299"/>
      <c r="F446" s="299"/>
      <c r="G446" s="298"/>
      <c r="H446" s="298"/>
      <c r="I446" s="302"/>
      <c r="J446" s="298"/>
      <c r="K446" s="299"/>
      <c r="L446" s="299"/>
      <c r="M446" s="299"/>
      <c r="N446" s="299"/>
    </row>
    <row r="447" spans="1:14" ht="14.9" customHeight="1" x14ac:dyDescent="0.35">
      <c r="A447" s="299"/>
      <c r="B447" s="299"/>
      <c r="E447" s="299"/>
      <c r="F447" s="299"/>
      <c r="G447" s="298"/>
      <c r="H447" s="298"/>
      <c r="I447" s="302"/>
      <c r="J447" s="298"/>
      <c r="K447" s="299"/>
      <c r="L447" s="299"/>
      <c r="M447" s="299"/>
      <c r="N447" s="299"/>
    </row>
    <row r="448" spans="1:14" ht="14.9" customHeight="1" x14ac:dyDescent="0.35">
      <c r="A448" s="299"/>
      <c r="B448" s="299"/>
      <c r="E448" s="299"/>
      <c r="F448" s="299"/>
      <c r="G448" s="298"/>
      <c r="H448" s="298"/>
      <c r="I448" s="302"/>
      <c r="J448" s="298"/>
      <c r="K448" s="299"/>
      <c r="L448" s="299"/>
      <c r="M448" s="299"/>
      <c r="N448" s="299"/>
    </row>
    <row r="449" spans="1:14" ht="14.9" customHeight="1" x14ac:dyDescent="0.35">
      <c r="A449" s="299"/>
      <c r="B449" s="299"/>
      <c r="E449" s="299"/>
      <c r="F449" s="299"/>
      <c r="G449" s="298"/>
      <c r="H449" s="298"/>
      <c r="I449" s="302"/>
      <c r="J449" s="298"/>
      <c r="K449" s="299"/>
      <c r="L449" s="299"/>
      <c r="M449" s="299"/>
      <c r="N449" s="299"/>
    </row>
    <row r="450" spans="1:14" ht="14.9" customHeight="1" x14ac:dyDescent="0.35">
      <c r="A450" s="299"/>
      <c r="B450" s="299"/>
      <c r="E450" s="299"/>
      <c r="F450" s="299"/>
      <c r="G450" s="298"/>
      <c r="H450" s="298"/>
      <c r="I450" s="302"/>
      <c r="J450" s="298"/>
      <c r="K450" s="299"/>
      <c r="L450" s="299"/>
      <c r="M450" s="299"/>
      <c r="N450" s="299"/>
    </row>
    <row r="451" spans="1:14" ht="14.9" customHeight="1" x14ac:dyDescent="0.35">
      <c r="A451" s="299"/>
      <c r="B451" s="299"/>
      <c r="E451" s="299"/>
      <c r="F451" s="299"/>
      <c r="G451" s="298"/>
      <c r="H451" s="298"/>
      <c r="I451" s="302"/>
      <c r="J451" s="298"/>
      <c r="K451" s="299"/>
      <c r="L451" s="299"/>
      <c r="M451" s="299"/>
      <c r="N451" s="299"/>
    </row>
    <row r="452" spans="1:14" ht="14.9" customHeight="1" x14ac:dyDescent="0.35">
      <c r="A452" s="299"/>
      <c r="B452" s="299"/>
      <c r="E452" s="299"/>
      <c r="F452" s="299"/>
      <c r="G452" s="298"/>
      <c r="H452" s="298"/>
      <c r="I452" s="302"/>
      <c r="J452" s="298"/>
      <c r="K452" s="299"/>
      <c r="L452" s="299"/>
      <c r="M452" s="299"/>
      <c r="N452" s="299"/>
    </row>
    <row r="453" spans="1:14" ht="14.9" customHeight="1" x14ac:dyDescent="0.35">
      <c r="A453" s="299"/>
      <c r="B453" s="299"/>
      <c r="E453" s="299"/>
      <c r="F453" s="299"/>
      <c r="G453" s="298"/>
      <c r="H453" s="298"/>
      <c r="I453" s="302"/>
      <c r="J453" s="298"/>
      <c r="K453" s="299"/>
      <c r="L453" s="299"/>
      <c r="M453" s="299"/>
      <c r="N453" s="299"/>
    </row>
    <row r="454" spans="1:14" ht="14.9" customHeight="1" x14ac:dyDescent="0.35">
      <c r="A454" s="299"/>
      <c r="B454" s="299"/>
      <c r="E454" s="299"/>
      <c r="F454" s="299"/>
      <c r="G454" s="298"/>
      <c r="H454" s="298"/>
      <c r="I454" s="302"/>
      <c r="J454" s="298"/>
      <c r="K454" s="299"/>
      <c r="L454" s="299"/>
      <c r="M454" s="299"/>
      <c r="N454" s="299"/>
    </row>
    <row r="455" spans="1:14" ht="14.9" customHeight="1" x14ac:dyDescent="0.35">
      <c r="A455" s="299"/>
      <c r="B455" s="299"/>
      <c r="E455" s="299"/>
      <c r="F455" s="299"/>
      <c r="G455" s="298"/>
      <c r="H455" s="298"/>
      <c r="I455" s="302"/>
      <c r="J455" s="298"/>
      <c r="K455" s="299"/>
      <c r="L455" s="299"/>
      <c r="M455" s="299"/>
      <c r="N455" s="299"/>
    </row>
    <row r="456" spans="1:14" ht="14.9" customHeight="1" x14ac:dyDescent="0.35">
      <c r="A456" s="299"/>
      <c r="B456" s="299"/>
      <c r="E456" s="299"/>
      <c r="F456" s="299"/>
      <c r="G456" s="298"/>
      <c r="H456" s="298"/>
      <c r="I456" s="302"/>
      <c r="J456" s="298"/>
      <c r="K456" s="299"/>
      <c r="L456" s="299"/>
      <c r="M456" s="299"/>
      <c r="N456" s="299"/>
    </row>
    <row r="457" spans="1:14" ht="14.9" customHeight="1" x14ac:dyDescent="0.35">
      <c r="A457" s="299"/>
      <c r="B457" s="299"/>
      <c r="E457" s="299"/>
      <c r="F457" s="299"/>
      <c r="G457" s="298"/>
      <c r="H457" s="298"/>
      <c r="I457" s="302"/>
      <c r="J457" s="298"/>
      <c r="K457" s="299"/>
      <c r="L457" s="299"/>
      <c r="M457" s="299"/>
      <c r="N457" s="299"/>
    </row>
    <row r="458" spans="1:14" ht="14.9" customHeight="1" x14ac:dyDescent="0.35">
      <c r="A458" s="299"/>
      <c r="B458" s="299"/>
    </row>
    <row r="459" spans="1:14" ht="14.9" customHeight="1" x14ac:dyDescent="0.35">
      <c r="A459" s="299"/>
      <c r="B459" s="299"/>
    </row>
    <row r="460" spans="1:14" ht="14.9" customHeight="1" x14ac:dyDescent="0.35">
      <c r="A460" s="299"/>
      <c r="B460" s="299"/>
    </row>
    <row r="461" spans="1:14" ht="14.9" customHeight="1" x14ac:dyDescent="0.35">
      <c r="A461" s="299"/>
      <c r="B461" s="299"/>
    </row>
    <row r="462" spans="1:14" ht="14.9" customHeight="1" x14ac:dyDescent="0.35">
      <c r="A462" s="299"/>
      <c r="B462" s="299"/>
    </row>
    <row r="463" spans="1:14" ht="14.9" customHeight="1" x14ac:dyDescent="0.35">
      <c r="A463" s="299"/>
      <c r="B463" s="299"/>
    </row>
    <row r="464" spans="1:14" ht="14.9" customHeight="1" x14ac:dyDescent="0.35">
      <c r="A464" s="299"/>
      <c r="B464" s="299"/>
    </row>
    <row r="465" spans="1:2" ht="14.9" customHeight="1" x14ac:dyDescent="0.35">
      <c r="A465" s="299"/>
      <c r="B465" s="299"/>
    </row>
    <row r="466" spans="1:2" ht="14.9" customHeight="1" x14ac:dyDescent="0.35">
      <c r="A466" s="299"/>
      <c r="B466" s="299"/>
    </row>
    <row r="467" spans="1:2" ht="14.9" customHeight="1" x14ac:dyDescent="0.35">
      <c r="A467" s="299"/>
      <c r="B467" s="299"/>
    </row>
    <row r="468" spans="1:2" ht="14.9" customHeight="1" x14ac:dyDescent="0.35">
      <c r="A468" s="299"/>
      <c r="B468" s="299"/>
    </row>
    <row r="469" spans="1:2" ht="14.9" customHeight="1" x14ac:dyDescent="0.35">
      <c r="A469" s="299"/>
      <c r="B469" s="299"/>
    </row>
    <row r="470" spans="1:2" ht="14.9" customHeight="1" x14ac:dyDescent="0.35">
      <c r="A470" s="299"/>
      <c r="B470" s="299"/>
    </row>
    <row r="471" spans="1:2" ht="14.9" customHeight="1" x14ac:dyDescent="0.35">
      <c r="A471" s="299"/>
      <c r="B471" s="299"/>
    </row>
    <row r="472" spans="1:2" ht="14.9" customHeight="1" x14ac:dyDescent="0.35">
      <c r="A472" s="299"/>
      <c r="B472" s="299"/>
    </row>
    <row r="473" spans="1:2" ht="14.9" customHeight="1" x14ac:dyDescent="0.35">
      <c r="A473" s="299"/>
      <c r="B473" s="299"/>
    </row>
    <row r="474" spans="1:2" ht="14.9" customHeight="1" x14ac:dyDescent="0.35">
      <c r="A474" s="299"/>
      <c r="B474" s="299"/>
    </row>
    <row r="475" spans="1:2" ht="14.9" customHeight="1" x14ac:dyDescent="0.35">
      <c r="A475" s="299"/>
      <c r="B475" s="299"/>
    </row>
    <row r="476" spans="1:2" ht="14.9" customHeight="1" x14ac:dyDescent="0.35">
      <c r="A476" s="299"/>
      <c r="B476" s="299"/>
    </row>
    <row r="477" spans="1:2" ht="14.9" customHeight="1" x14ac:dyDescent="0.35">
      <c r="A477" s="299"/>
      <c r="B477" s="299"/>
    </row>
    <row r="478" spans="1:2" ht="14.9" customHeight="1" x14ac:dyDescent="0.35">
      <c r="A478" s="299"/>
      <c r="B478" s="299"/>
    </row>
    <row r="479" spans="1:2" ht="14.9" customHeight="1" x14ac:dyDescent="0.35">
      <c r="A479" s="299"/>
      <c r="B479" s="299"/>
    </row>
    <row r="480" spans="1:2" ht="14.9" customHeight="1" x14ac:dyDescent="0.35">
      <c r="A480" s="299"/>
      <c r="B480" s="299"/>
    </row>
    <row r="481" spans="1:2" ht="14.9" customHeight="1" x14ac:dyDescent="0.35">
      <c r="A481" s="299"/>
      <c r="B481" s="299"/>
    </row>
    <row r="482" spans="1:2" ht="14.9" customHeight="1" x14ac:dyDescent="0.35">
      <c r="A482" s="299"/>
      <c r="B482" s="299"/>
    </row>
    <row r="483" spans="1:2" ht="14.9" customHeight="1" x14ac:dyDescent="0.35">
      <c r="A483" s="299"/>
      <c r="B483" s="299"/>
    </row>
    <row r="484" spans="1:2" ht="14.9" customHeight="1" x14ac:dyDescent="0.35">
      <c r="A484" s="299"/>
      <c r="B484" s="299"/>
    </row>
    <row r="485" spans="1:2" ht="14.9" customHeight="1" x14ac:dyDescent="0.35">
      <c r="A485" s="299"/>
      <c r="B485" s="299"/>
    </row>
    <row r="486" spans="1:2" ht="14.9" customHeight="1" x14ac:dyDescent="0.35">
      <c r="A486" s="299"/>
      <c r="B486" s="299"/>
    </row>
    <row r="487" spans="1:2" ht="14.9" customHeight="1" x14ac:dyDescent="0.35">
      <c r="A487" s="299"/>
      <c r="B487" s="299"/>
    </row>
    <row r="488" spans="1:2" ht="14.9" customHeight="1" x14ac:dyDescent="0.35">
      <c r="A488" s="299"/>
      <c r="B488" s="299"/>
    </row>
    <row r="489" spans="1:2" ht="14.9" customHeight="1" x14ac:dyDescent="0.35">
      <c r="A489" s="299"/>
      <c r="B489" s="299"/>
    </row>
    <row r="490" spans="1:2" ht="14.9" customHeight="1" x14ac:dyDescent="0.35">
      <c r="A490" s="299"/>
      <c r="B490" s="299"/>
    </row>
    <row r="491" spans="1:2" ht="14.9" customHeight="1" x14ac:dyDescent="0.35">
      <c r="A491" s="299"/>
      <c r="B491" s="299"/>
    </row>
    <row r="492" spans="1:2" ht="14.9" customHeight="1" x14ac:dyDescent="0.35">
      <c r="A492" s="299"/>
      <c r="B492" s="299"/>
    </row>
    <row r="493" spans="1:2" ht="14.9" customHeight="1" x14ac:dyDescent="0.35">
      <c r="A493" s="299"/>
      <c r="B493" s="299"/>
    </row>
    <row r="494" spans="1:2" ht="14.9" customHeight="1" x14ac:dyDescent="0.35">
      <c r="A494" s="299"/>
      <c r="B494" s="299"/>
    </row>
    <row r="495" spans="1:2" ht="14.9" customHeight="1" x14ac:dyDescent="0.35">
      <c r="A495" s="299"/>
      <c r="B495" s="299"/>
    </row>
    <row r="496" spans="1:2" ht="14.9" customHeight="1" x14ac:dyDescent="0.35">
      <c r="A496" s="299"/>
      <c r="B496" s="299"/>
    </row>
    <row r="497" spans="1:2" ht="14.9" customHeight="1" x14ac:dyDescent="0.35">
      <c r="A497" s="299"/>
      <c r="B497" s="299"/>
    </row>
    <row r="498" spans="1:2" ht="14.9" customHeight="1" x14ac:dyDescent="0.35">
      <c r="A498" s="299"/>
      <c r="B498" s="299"/>
    </row>
    <row r="499" spans="1:2" ht="14.9" customHeight="1" x14ac:dyDescent="0.35">
      <c r="A499" s="299"/>
      <c r="B499" s="299"/>
    </row>
    <row r="500" spans="1:2" ht="14.9" customHeight="1" x14ac:dyDescent="0.35">
      <c r="A500" s="299"/>
      <c r="B500" s="299"/>
    </row>
    <row r="501" spans="1:2" ht="14.9" customHeight="1" x14ac:dyDescent="0.35">
      <c r="A501" s="299"/>
      <c r="B501" s="299"/>
    </row>
    <row r="502" spans="1:2" ht="14.9" customHeight="1" x14ac:dyDescent="0.35">
      <c r="A502" s="299"/>
      <c r="B502" s="299"/>
    </row>
    <row r="503" spans="1:2" ht="14.9" customHeight="1" x14ac:dyDescent="0.35">
      <c r="A503" s="299"/>
      <c r="B503" s="299"/>
    </row>
    <row r="504" spans="1:2" ht="14.9" customHeight="1" x14ac:dyDescent="0.35">
      <c r="A504" s="299"/>
      <c r="B504" s="299"/>
    </row>
    <row r="505" spans="1:2" ht="14.9" customHeight="1" x14ac:dyDescent="0.35">
      <c r="A505" s="299"/>
      <c r="B505" s="299"/>
    </row>
    <row r="506" spans="1:2" ht="14.9" customHeight="1" x14ac:dyDescent="0.35">
      <c r="A506" s="299"/>
      <c r="B506" s="299"/>
    </row>
    <row r="507" spans="1:2" ht="14.9" customHeight="1" x14ac:dyDescent="0.35">
      <c r="A507" s="299"/>
      <c r="B507" s="299"/>
    </row>
    <row r="508" spans="1:2" ht="14.9" customHeight="1" x14ac:dyDescent="0.35">
      <c r="A508" s="299"/>
      <c r="B508" s="299"/>
    </row>
    <row r="509" spans="1:2" ht="14.9" customHeight="1" x14ac:dyDescent="0.35">
      <c r="A509" s="299"/>
      <c r="B509" s="299"/>
    </row>
    <row r="510" spans="1:2" ht="14.9" customHeight="1" x14ac:dyDescent="0.35">
      <c r="A510" s="299"/>
      <c r="B510" s="299"/>
    </row>
    <row r="511" spans="1:2" ht="14.9" customHeight="1" x14ac:dyDescent="0.35">
      <c r="A511" s="299"/>
      <c r="B511" s="299"/>
    </row>
    <row r="512" spans="1:2" ht="14.9" customHeight="1" x14ac:dyDescent="0.35">
      <c r="A512" s="299"/>
      <c r="B512" s="299"/>
    </row>
    <row r="513" spans="1:2" ht="14.9" customHeight="1" x14ac:dyDescent="0.35">
      <c r="A513" s="299"/>
      <c r="B513" s="299"/>
    </row>
    <row r="514" spans="1:2" ht="14.9" customHeight="1" x14ac:dyDescent="0.35">
      <c r="A514" s="299"/>
      <c r="B514" s="299"/>
    </row>
    <row r="515" spans="1:2" ht="14.9" customHeight="1" x14ac:dyDescent="0.35">
      <c r="A515" s="299"/>
      <c r="B515" s="299"/>
    </row>
    <row r="516" spans="1:2" ht="14.9" customHeight="1" x14ac:dyDescent="0.35">
      <c r="A516" s="299"/>
      <c r="B516" s="299"/>
    </row>
    <row r="517" spans="1:2" ht="14.9" customHeight="1" x14ac:dyDescent="0.35">
      <c r="A517" s="299"/>
      <c r="B517" s="299"/>
    </row>
    <row r="518" spans="1:2" ht="14.9" customHeight="1" x14ac:dyDescent="0.35">
      <c r="A518" s="299"/>
      <c r="B518" s="299"/>
    </row>
    <row r="519" spans="1:2" ht="14.9" customHeight="1" x14ac:dyDescent="0.35">
      <c r="A519" s="299"/>
      <c r="B519" s="299"/>
    </row>
    <row r="520" spans="1:2" ht="14.9" customHeight="1" x14ac:dyDescent="0.35">
      <c r="A520" s="299"/>
      <c r="B520" s="299"/>
    </row>
    <row r="521" spans="1:2" ht="14.9" customHeight="1" x14ac:dyDescent="0.35">
      <c r="A521" s="299"/>
      <c r="B521" s="299"/>
    </row>
  </sheetData>
  <autoFilter ref="A1:M68" xr:uid="{00000000-0001-0000-0700-000000000000}"/>
  <hyperlinks>
    <hyperlink ref="D2" r:id="rId1" location="6842" display="https://xbrl.efrag.org/e-esrs/esrs-set1-2023.html - 6842" xr:uid="{00000000-0004-0000-0700-000000000000}"/>
    <hyperlink ref="D3" r:id="rId2" location="6844" display="https://xbrl.efrag.org/e-esrs/esrs-set1-2023.html - 6844" xr:uid="{00000000-0004-0000-0700-000001000000}"/>
    <hyperlink ref="A4" location="mdrp" display="mdrp" xr:uid="{00000000-0004-0000-0700-000003000000}"/>
    <hyperlink ref="B4" location="mdrp" display="mdrp" xr:uid="{00000000-0004-0000-0700-000004000000}"/>
    <hyperlink ref="C4" location="mdrp" display="mdrp" xr:uid="{00000000-0004-0000-0700-000005000000}"/>
    <hyperlink ref="D4" location="mdrp" display="mdrp" xr:uid="{00000000-0004-0000-0700-000006000000}"/>
    <hyperlink ref="E4" location="mdrp" display="mdrp" xr:uid="{00000000-0004-0000-0700-000007000000}"/>
    <hyperlink ref="D5" r:id="rId3" location="6850" display="https://xbrl.efrag.org/e-esrs/esrs-set1-2023.html - 6850" xr:uid="{00000000-0004-0000-0700-000008000000}"/>
    <hyperlink ref="D6" r:id="rId4" location="6852" display="https://xbrl.efrag.org/e-esrs/esrs-set1-2023.html - 6852" xr:uid="{00000000-0004-0000-0700-000009000000}"/>
    <hyperlink ref="D7" r:id="rId5" location="7026" display="https://xbrl.efrag.org/e-esrs/esrs-set1-2023.html - 7026" xr:uid="{00000000-0004-0000-0700-00000A000000}"/>
    <hyperlink ref="D8" r:id="rId6" location="7028" display="https://xbrl.efrag.org/e-esrs/esrs-set1-2023.html - 7028" xr:uid="{00000000-0004-0000-0700-00000B000000}"/>
    <hyperlink ref="A9" location="mdr_no_p" display="mdr_no_p" xr:uid="{00000000-0004-0000-0700-00000D000000}"/>
    <hyperlink ref="B9" location="mdr_no_p" display="mdr_no_p" xr:uid="{00000000-0004-0000-0700-00000E000000}"/>
    <hyperlink ref="C9" location="mdr_no_p" display="mdr_no_p" xr:uid="{00000000-0004-0000-0700-00000F000000}"/>
    <hyperlink ref="D9" location="mdr_no_p" display="mdr_no_p" xr:uid="{00000000-0004-0000-0700-000010000000}"/>
    <hyperlink ref="D11" r:id="rId7" location="6859" display="https://xbrl.efrag.org/e-esrs/esrs-set1-2023.html - 6859" xr:uid="{00000000-0004-0000-0700-000011000000}"/>
    <hyperlink ref="D12" r:id="rId8" location="6861" display="https://xbrl.efrag.org/e-esrs/esrs-set1-2023.html - 6861" xr:uid="{00000000-0004-0000-0700-000012000000}"/>
    <hyperlink ref="D13" r:id="rId9" location="6863" display="https://xbrl.efrag.org/e-esrs/esrs-set1-2023.html - 6863" xr:uid="{00000000-0004-0000-0700-000013000000}"/>
    <hyperlink ref="D14" r:id="rId10" location="6865" display="https://xbrl.efrag.org/e-esrs/esrs-set1-2023.html - 6865" xr:uid="{00000000-0004-0000-0700-000014000000}"/>
    <hyperlink ref="D15" r:id="rId11" location="6867" display="https://xbrl.efrag.org/e-esrs/esrs-set1-2023.html - 6867" xr:uid="{00000000-0004-0000-0700-000015000000}"/>
    <hyperlink ref="D16" r:id="rId12" location="6869" display="https://xbrl.efrag.org/e-esrs/esrs-set1-2023.html - 6869" xr:uid="{00000000-0004-0000-0700-000016000000}"/>
    <hyperlink ref="D17" r:id="rId13" location="2099" display="https://xbrl.efrag.org/e-esrs/esrs-set1-2023.html - 2099" xr:uid="{00000000-0004-0000-0700-000017000000}"/>
    <hyperlink ref="D18" r:id="rId14" location="7033" display="https://xbrl.efrag.org/e-esrs/esrs-set1-2023.html - 7033" xr:uid="{00000000-0004-0000-0700-000018000000}"/>
    <hyperlink ref="D19" r:id="rId15" location="7035" display="https://xbrl.efrag.org/e-esrs/esrs-set1-2023.html - 7035" xr:uid="{00000000-0004-0000-0700-000019000000}"/>
    <hyperlink ref="D20" r:id="rId16" location="7037" display="https://xbrl.efrag.org/e-esrs/esrs-set1-2023.html - 7037" xr:uid="{00000000-0004-0000-0700-00001A000000}"/>
    <hyperlink ref="A21" location="mdr_no_a" display="mdr_no_a" xr:uid="{00000000-0004-0000-0700-00001C000000}"/>
    <hyperlink ref="B21" location="mdr_no_a" display="mdr_no_a" xr:uid="{00000000-0004-0000-0700-00001D000000}"/>
    <hyperlink ref="C21" location="mdr_no_a" display="mdr_no_a" xr:uid="{00000000-0004-0000-0700-00001E000000}"/>
    <hyperlink ref="D21" location="mdr_no_a" display="mdr_no_a" xr:uid="{00000000-0004-0000-0700-00001F000000}"/>
    <hyperlink ref="D23" r:id="rId17" location="2006" display="https://xbrl.efrag.org/e-esrs/esrs-set1-2023.html - 2006" xr:uid="{00000000-0004-0000-0700-000020000000}"/>
    <hyperlink ref="D24" r:id="rId18" location="6875" display="https://xbrl.efrag.org/e-esrs/esrs-set1-2023.html - 6875" xr:uid="{00000000-0004-0000-0700-000021000000}"/>
    <hyperlink ref="D25" r:id="rId19" location="6877" display="https://xbrl.efrag.org/e-esrs/esrs-set1-2023.html - 6877" xr:uid="{00000000-0004-0000-0700-000022000000}"/>
    <hyperlink ref="D26" r:id="rId20" location="6879" display="https://xbrl.efrag.org/e-esrs/esrs-set1-2023.html - 6879" xr:uid="{00000000-0004-0000-0700-000023000000}"/>
    <hyperlink ref="D27" r:id="rId21" location="6881" display="https://xbrl.efrag.org/e-esrs/esrs-set1-2023.html - 6881" xr:uid="{00000000-0004-0000-0700-000024000000}"/>
    <hyperlink ref="D28" r:id="rId22" location="6883" display="https://xbrl.efrag.org/e-esrs/esrs-set1-2023.html - 6883" xr:uid="{00000000-0004-0000-0700-000025000000}"/>
    <hyperlink ref="D29" r:id="rId23" location="6883" display="https://xbrl.efrag.org/e-esrs/esrs-set1-2023.html - 6883" xr:uid="{00000000-0004-0000-0700-000026000000}"/>
    <hyperlink ref="D30" r:id="rId24" location="6885" display="https://xbrl.efrag.org/e-esrs/esrs-set1-2023.html - 6885" xr:uid="{00000000-0004-0000-0700-000027000000}"/>
    <hyperlink ref="D31" r:id="rId25" location="2013" display="https://xbrl.efrag.org/e-esrs/esrs-set1-2023.html - 2013" xr:uid="{00000000-0004-0000-0700-000028000000}"/>
    <hyperlink ref="D32" r:id="rId26" location="6889" display="https://xbrl.efrag.org/e-esrs/esrs-set1-2023.html - 6889" xr:uid="{00000000-0004-0000-0700-000029000000}"/>
    <hyperlink ref="D33" r:id="rId27" location="6891" display="https://xbrl.efrag.org/e-esrs/esrs-set1-2023.html - 6891" xr:uid="{00000000-0004-0000-0700-00002A000000}"/>
    <hyperlink ref="D34" r:id="rId28" location="6893" display="https://xbrl.efrag.org/e-esrs/esrs-set1-2023.html - 6893" xr:uid="{00000000-0004-0000-0700-00002B000000}"/>
    <hyperlink ref="D35" r:id="rId29" location="2018" display="https://xbrl.efrag.org/e-esrs/esrs-set1-2023.html - 2018" xr:uid="{00000000-0004-0000-0700-00002C000000}"/>
    <hyperlink ref="A36" location="mdr_no_t" display="mdr_no_t" xr:uid="{00000000-0004-0000-0700-00002E000000}"/>
    <hyperlink ref="B36" location="mdr_no_t" display="mdr_no_t" xr:uid="{00000000-0004-0000-0700-00002F000000}"/>
    <hyperlink ref="C36" location="mdr_no_t" display="mdr_no_t" xr:uid="{00000000-0004-0000-0700-000030000000}"/>
    <hyperlink ref="D36" location="mdr_no_t" display="mdr_no_t" xr:uid="{00000000-0004-0000-0700-000031000000}"/>
    <hyperlink ref="D37" r:id="rId30" location="2021" display="https://xbrl.efrag.org/e-esrs/esrs-set1-2023.html - 2021" xr:uid="{00000000-0004-0000-0700-000032000000}"/>
    <hyperlink ref="D38" r:id="rId31" location="6900" display="https://xbrl.efrag.org/e-esrs/esrs-set1-2023.html - 6900" xr:uid="{00000000-0004-0000-0700-000033000000}"/>
    <hyperlink ref="D39" r:id="rId32" location="6902" display="https://xbrl.efrag.org/e-esrs/esrs-set1-2023.html - 6902" xr:uid="{00000000-0004-0000-0700-000034000000}"/>
    <hyperlink ref="D40" r:id="rId33" location="6904" display="https://xbrl.efrag.org/e-esrs/esrs-set1-2023.html - 6904" xr:uid="{00000000-0004-0000-0700-000035000000}"/>
    <hyperlink ref="D41" r:id="rId34" location="6904" display="https://xbrl.efrag.org/e-esrs/esrs-set1-2023.html - 6904" xr:uid="{00000000-0004-0000-0700-000036000000}"/>
    <hyperlink ref="D42" r:id="rId35" location="2026" display="https://xbrl.efrag.org/e-esrs/esrs-set1-2023.html - 2026" xr:uid="{00000000-0004-0000-0700-000037000000}"/>
    <hyperlink ref="D43" r:id="rId36" location="2113" display="https://xbrl.efrag.org/e-esrs/esrs-set1-2023.html - 2113" xr:uid="{00000000-0004-0000-0700-000038000000}"/>
    <hyperlink ref="D44" r:id="rId37" location="2116" display="https://xbrl.efrag.org/e-esrs/esrs-set1-2023.html - 2116" xr:uid="{00000000-0004-0000-0700-000039000000}"/>
    <hyperlink ref="D45" r:id="rId38" location="2031" display="https://xbrl.efrag.org/e-esrs/esrs-set1-2023.html - 2031" xr:uid="{00000000-0004-0000-0700-00003A000000}"/>
    <hyperlink ref="D46" r:id="rId39" location="6915" display="https://xbrl.efrag.org/e-esrs/esrs-set1-2023.html - 6915" xr:uid="{00000000-0004-0000-0700-00003B000000}"/>
    <hyperlink ref="D47" r:id="rId40" location="6917" display="https://xbrl.efrag.org/e-esrs/esrs-set1-2023.html - 6917" xr:uid="{00000000-0004-0000-0700-00003C000000}"/>
    <hyperlink ref="D48" r:id="rId41" location="6919" display="https://xbrl.efrag.org/e-esrs/esrs-set1-2023.html - 6919" xr:uid="{00000000-0004-0000-0700-00003D000000}"/>
    <hyperlink ref="D49" r:id="rId42" location="6919" display="https://xbrl.efrag.org/e-esrs/esrs-set1-2023.html - 6919" xr:uid="{00000000-0004-0000-0700-00003E000000}"/>
    <hyperlink ref="D50" r:id="rId43" location="2051" display="https://xbrl.efrag.org/e-esrs/esrs-set1-2023.html - 2051" xr:uid="{00000000-0004-0000-0700-00003F000000}"/>
    <hyperlink ref="D51" r:id="rId44" location="6922" display="https://xbrl.efrag.org/e-esrs/esrs-set1-2023.html - 6922" xr:uid="{00000000-0004-0000-0700-000040000000}"/>
    <hyperlink ref="D52" r:id="rId45" location="6924" display="https://xbrl.efrag.org/e-esrs/esrs-set1-2023.html - 6924" xr:uid="{00000000-0004-0000-0700-000041000000}"/>
    <hyperlink ref="D53" r:id="rId46" location="6932" display="https://xbrl.efrag.org/e-esrs/esrs-set1-2023.html - 6932" xr:uid="{00000000-0004-0000-0700-000042000000}"/>
    <hyperlink ref="D54" r:id="rId47" location="6940" display="https://xbrl.efrag.org/e-esrs/esrs-set1-2023.html - 6940" xr:uid="{00000000-0004-0000-0700-000043000000}"/>
    <hyperlink ref="D55" r:id="rId48" location="6940" display="https://xbrl.efrag.org/e-esrs/esrs-set1-2023.html - 6940" xr:uid="{00000000-0004-0000-0700-000044000000}"/>
    <hyperlink ref="D56" r:id="rId49" location="2047" display="https://xbrl.efrag.org/e-esrs/esrs-set1-2023.html - 2047" xr:uid="{00000000-0004-0000-0700-000045000000}"/>
    <hyperlink ref="D57" r:id="rId50" location="6943" display="https://xbrl.efrag.org/e-esrs/esrs-set1-2023.html - 6943" xr:uid="{00000000-0004-0000-0700-000046000000}"/>
    <hyperlink ref="D58" r:id="rId51" location="6945" display="https://xbrl.efrag.org/e-esrs/esrs-set1-2023.html - 6945" xr:uid="{00000000-0004-0000-0700-000047000000}"/>
    <hyperlink ref="D59" r:id="rId52" location="2050" display="https://xbrl.efrag.org/e-esrs/esrs-set1-2023.html - 2050" xr:uid="{00000000-0004-0000-0700-000048000000}"/>
    <hyperlink ref="D60" r:id="rId53" location="2050" display="https://xbrl.efrag.org/e-esrs/esrs-set1-2023.html - 2050" xr:uid="{00000000-0004-0000-0700-000049000000}"/>
    <hyperlink ref="D61" r:id="rId54" location="2051" display="https://xbrl.efrag.org/e-esrs/esrs-set1-2023.html - 2051" xr:uid="{00000000-0004-0000-0700-00004A000000}"/>
    <hyperlink ref="D62" r:id="rId55" location="2119" display="https://xbrl.efrag.org/e-esrs/esrs-set1-2023.html - 2119" xr:uid="{00000000-0004-0000-0700-00004B000000}"/>
    <hyperlink ref="D63" r:id="rId56" location="6956" display="https://xbrl.efrag.org/e-esrs/esrs-set1-2023.html - 6956" xr:uid="{00000000-0004-0000-0700-00004C000000}"/>
    <hyperlink ref="D64" r:id="rId57" location="6956" display="https://xbrl.efrag.org/e-esrs/esrs-set1-2023.html - 6956" xr:uid="{00000000-0004-0000-0700-00004D000000}"/>
    <hyperlink ref="D65" r:id="rId58" location="6958" display="https://xbrl.efrag.org/e-esrs/esrs-set1-2023.html - 6958" xr:uid="{00000000-0004-0000-0700-00004E000000}"/>
    <hyperlink ref="D66" r:id="rId59" location="6960" display="https://xbrl.efrag.org/e-esrs/esrs-set1-2023.html - 6960" xr:uid="{00000000-0004-0000-0700-00004F000000}"/>
    <hyperlink ref="D67" r:id="rId60" location="2129" display="https://xbrl.efrag.org/e-esrs/esrs-set1-2023.html - 2129" xr:uid="{00000000-0004-0000-0700-000050000000}"/>
    <hyperlink ref="D68" r:id="rId61" location="2129" display="https://xbrl.efrag.org/e-esrs/esrs-set1-2023.html - 2129" xr:uid="{00000000-0004-0000-0700-000051000000}"/>
    <hyperlink ref="C2" r:id="rId62" location="2060" xr:uid="{B1527E56-C1B3-4B92-BE6F-46B29B4FCBB4}"/>
    <hyperlink ref="C15" r:id="rId63" location="2104" xr:uid="{5E1707BB-7721-4EA5-9894-CB967C136E44}"/>
    <hyperlink ref="C23" r:id="rId64" location="2107" xr:uid="{9F192C46-E25B-4199-AFA5-ACB039C4225F}"/>
    <hyperlink ref="C26" r:id="rId65" location="2108" xr:uid="{1517B018-D4F4-4E01-ABEC-245CC224697B}"/>
    <hyperlink ref="C30" r:id="rId66" location="2109" xr:uid="{313DBE5E-94DE-4C9A-856B-CDB187A32138}"/>
    <hyperlink ref="C32:C34" r:id="rId67" location="2105" display="AR 14" xr:uid="{7A3A0615-65A2-4F9D-B22D-77157F53F4FC}"/>
    <hyperlink ref="C35" r:id="rId68" location="2111" xr:uid="{DFAA1184-1209-4123-AE51-37E2285824D6}"/>
    <hyperlink ref="C37" r:id="rId69" location="2112" xr:uid="{7C469790-B425-4EBF-8AA6-C56B67D39BF4}"/>
    <hyperlink ref="C39:C41" r:id="rId70" location="2114" display="AR 23" xr:uid="{B0D4B8E4-0E7A-43BC-88B8-F886A2FB385C}"/>
    <hyperlink ref="C42" r:id="rId71" location="2115" xr:uid="{5E46A3C0-513D-46A4-B46F-08908D0DA476}"/>
    <hyperlink ref="C45" r:id="rId72" location="2117" xr:uid="{89093846-1CC2-4B3E-A1DE-FA58A9579BB0}"/>
    <hyperlink ref="C48:C49" r:id="rId73" location="2118" display="AR 27" xr:uid="{92E55C94-E675-4F4B-B27C-67F49FA40496}"/>
    <hyperlink ref="C52" r:id="rId74" location="2122" xr:uid="{3CA053F3-5E7E-4F9B-B96A-71E849903A9F}"/>
    <hyperlink ref="C53" r:id="rId75" location="2123" xr:uid="{76ACD0BA-C49F-4C7A-B6B5-D6BD2C5E1814}"/>
    <hyperlink ref="C61" r:id="rId76" location="2124" xr:uid="{51553216-5D48-457A-8513-4AB1C16D3E3B}"/>
    <hyperlink ref="C63" r:id="rId77" location="2130" xr:uid="{8B1E9CA5-D00E-4B4E-83A5-C071595C3F20}"/>
    <hyperlink ref="H1" r:id="rId78" xr:uid="{EB7D404D-8E88-41AD-B9DD-320DF3C7B2E2}"/>
    <hyperlink ref="J1" r:id="rId79" xr:uid="{60D65DD3-C75B-40D0-B44B-060CFE81C58F}"/>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8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644"/>
  <sheetViews>
    <sheetView topLeftCell="B1" zoomScale="30" zoomScaleNormal="30" workbookViewId="0">
      <selection activeCell="I186" sqref="I186"/>
    </sheetView>
  </sheetViews>
  <sheetFormatPr defaultColWidth="8.54296875" defaultRowHeight="15" customHeight="1" x14ac:dyDescent="0.35"/>
  <cols>
    <col min="1" max="1" width="11.81640625" style="19" customWidth="1"/>
    <col min="2" max="2" width="11.1796875" style="19" customWidth="1"/>
    <col min="3" max="3" width="22.54296875" style="20" bestFit="1" customWidth="1"/>
    <col min="4" max="4" width="109.453125" style="18" customWidth="1"/>
    <col min="5" max="5" width="15.1796875" style="18" customWidth="1"/>
    <col min="6" max="6" width="16" style="20" customWidth="1"/>
    <col min="7" max="7" width="9.1796875" style="21" customWidth="1"/>
    <col min="8" max="8" width="24" style="21" customWidth="1"/>
    <col min="9" max="9" width="26.54296875" style="21" customWidth="1"/>
    <col min="10" max="10" width="28" style="21" customWidth="1"/>
    <col min="11" max="12" width="20" style="18" customWidth="1"/>
    <col min="13" max="13" width="25" style="18" customWidth="1"/>
    <col min="14" max="16384" width="8.54296875" style="18"/>
  </cols>
  <sheetData>
    <row r="1" spans="1:14" s="27" customFormat="1" ht="88.4" customHeight="1" thickBot="1" x14ac:dyDescent="0.4">
      <c r="A1" s="10" t="s">
        <v>37</v>
      </c>
      <c r="B1" s="16" t="s">
        <v>38</v>
      </c>
      <c r="C1" s="17" t="s">
        <v>39</v>
      </c>
      <c r="D1" s="10" t="s">
        <v>40</v>
      </c>
      <c r="E1" s="1" t="s">
        <v>41</v>
      </c>
      <c r="F1" s="12" t="s">
        <v>42</v>
      </c>
      <c r="G1" s="3" t="s">
        <v>43</v>
      </c>
      <c r="H1" s="196" t="s">
        <v>44</v>
      </c>
      <c r="I1" s="163" t="s">
        <v>46</v>
      </c>
      <c r="J1" s="196" t="s">
        <v>47</v>
      </c>
      <c r="K1" s="162" t="s">
        <v>48</v>
      </c>
      <c r="L1" s="162" t="s">
        <v>49</v>
      </c>
      <c r="M1" s="189" t="s">
        <v>50</v>
      </c>
    </row>
    <row r="2" spans="1:14" ht="14.9" customHeight="1" x14ac:dyDescent="0.35">
      <c r="A2" s="344" t="s">
        <v>908</v>
      </c>
      <c r="B2" s="344">
        <v>14</v>
      </c>
      <c r="C2" s="95" t="s">
        <v>909</v>
      </c>
      <c r="D2" s="47" t="s">
        <v>910</v>
      </c>
      <c r="E2" s="368" t="s">
        <v>54</v>
      </c>
      <c r="F2" s="142"/>
      <c r="G2" s="215"/>
      <c r="H2" s="155"/>
      <c r="I2" s="225"/>
      <c r="J2" s="209"/>
      <c r="K2" s="155"/>
      <c r="L2" s="155"/>
      <c r="M2" s="155" t="str">
        <f>IF(COUNTBLANK(H2:L2)=5,"Deprioritise","Prioritise")</f>
        <v>Deprioritise</v>
      </c>
      <c r="N2" s="298"/>
    </row>
    <row r="3" spans="1:14" ht="14.9" customHeight="1" x14ac:dyDescent="0.35">
      <c r="A3" s="307" t="s">
        <v>908</v>
      </c>
      <c r="B3" s="307" t="s">
        <v>96</v>
      </c>
      <c r="C3" s="105"/>
      <c r="D3" s="13" t="s">
        <v>911</v>
      </c>
      <c r="E3" s="290" t="s">
        <v>58</v>
      </c>
      <c r="F3" s="291"/>
      <c r="G3" s="140"/>
      <c r="H3" s="153"/>
      <c r="I3" s="220"/>
      <c r="J3" s="210"/>
      <c r="K3" s="153"/>
      <c r="L3" s="153"/>
      <c r="M3" s="153" t="str">
        <f t="shared" ref="M3:M66" si="0">IF(COUNTBLANK(H3:L3)=5,"Deprioritise","Prioritise")</f>
        <v>Deprioritise</v>
      </c>
      <c r="N3" s="298"/>
    </row>
    <row r="4" spans="1:14" ht="14.9" customHeight="1" x14ac:dyDescent="0.35">
      <c r="A4" s="307" t="s">
        <v>908</v>
      </c>
      <c r="B4" s="307" t="s">
        <v>98</v>
      </c>
      <c r="C4" s="105"/>
      <c r="D4" s="13" t="s">
        <v>912</v>
      </c>
      <c r="E4" s="370" t="s">
        <v>54</v>
      </c>
      <c r="F4" s="143" t="s">
        <v>59</v>
      </c>
      <c r="G4" s="140"/>
      <c r="H4" s="153"/>
      <c r="I4" s="220"/>
      <c r="J4" s="210"/>
      <c r="K4" s="153"/>
      <c r="L4" s="153" t="s">
        <v>55</v>
      </c>
      <c r="M4" s="153" t="str">
        <f t="shared" si="0"/>
        <v>Prioritise</v>
      </c>
      <c r="N4" s="298"/>
    </row>
    <row r="5" spans="1:14" ht="14.9" customHeight="1" x14ac:dyDescent="0.35">
      <c r="A5" s="307" t="s">
        <v>908</v>
      </c>
      <c r="B5" s="307" t="s">
        <v>100</v>
      </c>
      <c r="C5" s="105"/>
      <c r="D5" s="13" t="s">
        <v>913</v>
      </c>
      <c r="E5" s="290" t="s">
        <v>58</v>
      </c>
      <c r="F5" s="291" t="s">
        <v>59</v>
      </c>
      <c r="G5" s="140"/>
      <c r="H5" s="153"/>
      <c r="I5" s="220"/>
      <c r="J5" s="210"/>
      <c r="K5" s="153"/>
      <c r="L5" s="153" t="s">
        <v>55</v>
      </c>
      <c r="M5" s="153" t="str">
        <f t="shared" si="0"/>
        <v>Prioritise</v>
      </c>
      <c r="N5" s="298"/>
    </row>
    <row r="6" spans="1:14" ht="14.9" customHeight="1" x14ac:dyDescent="0.35">
      <c r="A6" s="307" t="s">
        <v>908</v>
      </c>
      <c r="B6" s="307" t="s">
        <v>914</v>
      </c>
      <c r="C6" s="72" t="s">
        <v>915</v>
      </c>
      <c r="D6" s="13" t="s">
        <v>916</v>
      </c>
      <c r="E6" s="290" t="s">
        <v>58</v>
      </c>
      <c r="F6" s="291"/>
      <c r="G6" s="140"/>
      <c r="H6" s="153"/>
      <c r="I6" s="220"/>
      <c r="J6" s="210"/>
      <c r="K6" s="153"/>
      <c r="L6" s="153" t="s">
        <v>55</v>
      </c>
      <c r="M6" s="153" t="str">
        <f t="shared" si="0"/>
        <v>Prioritise</v>
      </c>
      <c r="N6" s="298"/>
    </row>
    <row r="7" spans="1:14" ht="14.9" customHeight="1" x14ac:dyDescent="0.35">
      <c r="A7" s="307" t="s">
        <v>908</v>
      </c>
      <c r="B7" s="307" t="s">
        <v>917</v>
      </c>
      <c r="C7" s="105"/>
      <c r="D7" s="13" t="s">
        <v>918</v>
      </c>
      <c r="E7" s="290" t="s">
        <v>58</v>
      </c>
      <c r="F7" s="291"/>
      <c r="G7" s="140"/>
      <c r="H7" s="153"/>
      <c r="I7" s="220"/>
      <c r="J7" s="210"/>
      <c r="K7" s="153"/>
      <c r="L7" s="153" t="s">
        <v>55</v>
      </c>
      <c r="M7" s="153" t="str">
        <f t="shared" si="0"/>
        <v>Prioritise</v>
      </c>
      <c r="N7" s="298"/>
    </row>
    <row r="8" spans="1:14" ht="14.9" customHeight="1" x14ac:dyDescent="0.35">
      <c r="A8" s="307" t="s">
        <v>908</v>
      </c>
      <c r="B8" s="307" t="s">
        <v>919</v>
      </c>
      <c r="C8" s="105"/>
      <c r="D8" s="13" t="s">
        <v>920</v>
      </c>
      <c r="E8" s="290" t="s">
        <v>58</v>
      </c>
      <c r="F8" s="291"/>
      <c r="G8" s="140"/>
      <c r="H8" s="153" t="s">
        <v>55</v>
      </c>
      <c r="I8" s="220" t="s">
        <v>137</v>
      </c>
      <c r="J8" s="210"/>
      <c r="K8" s="153"/>
      <c r="L8" s="153" t="s">
        <v>55</v>
      </c>
      <c r="M8" s="153" t="str">
        <f t="shared" si="0"/>
        <v>Prioritise</v>
      </c>
      <c r="N8" s="298"/>
    </row>
    <row r="9" spans="1:14" ht="14.9" customHeight="1" x14ac:dyDescent="0.35">
      <c r="A9" s="307" t="s">
        <v>908</v>
      </c>
      <c r="B9" s="307" t="s">
        <v>921</v>
      </c>
      <c r="C9" s="105"/>
      <c r="D9" s="13" t="s">
        <v>922</v>
      </c>
      <c r="E9" s="290" t="s">
        <v>58</v>
      </c>
      <c r="F9" s="291"/>
      <c r="G9" s="140"/>
      <c r="H9" s="153" t="s">
        <v>55</v>
      </c>
      <c r="I9" s="220" t="s">
        <v>137</v>
      </c>
      <c r="J9" s="210"/>
      <c r="K9" s="153"/>
      <c r="L9" s="153" t="s">
        <v>55</v>
      </c>
      <c r="M9" s="153" t="str">
        <f t="shared" si="0"/>
        <v>Prioritise</v>
      </c>
      <c r="N9" s="298"/>
    </row>
    <row r="10" spans="1:14" ht="14.9" customHeight="1" x14ac:dyDescent="0.35">
      <c r="A10" s="307" t="s">
        <v>908</v>
      </c>
      <c r="B10" s="307" t="s">
        <v>923</v>
      </c>
      <c r="C10" s="105"/>
      <c r="D10" s="13" t="s">
        <v>924</v>
      </c>
      <c r="E10" s="290" t="s">
        <v>58</v>
      </c>
      <c r="F10" s="291"/>
      <c r="G10" s="140"/>
      <c r="H10" s="153" t="s">
        <v>55</v>
      </c>
      <c r="I10" s="220" t="s">
        <v>137</v>
      </c>
      <c r="J10" s="210"/>
      <c r="K10" s="153"/>
      <c r="L10" s="153" t="s">
        <v>55</v>
      </c>
      <c r="M10" s="153" t="str">
        <f t="shared" si="0"/>
        <v>Prioritise</v>
      </c>
      <c r="N10" s="298"/>
    </row>
    <row r="11" spans="1:14" ht="14.9" customHeight="1" x14ac:dyDescent="0.35">
      <c r="A11" s="307" t="s">
        <v>908</v>
      </c>
      <c r="B11" s="307" t="s">
        <v>925</v>
      </c>
      <c r="C11" s="105"/>
      <c r="D11" s="13" t="s">
        <v>926</v>
      </c>
      <c r="E11" s="290" t="s">
        <v>58</v>
      </c>
      <c r="F11" s="291"/>
      <c r="G11" s="140"/>
      <c r="H11" s="153" t="s">
        <v>55</v>
      </c>
      <c r="I11" s="220" t="s">
        <v>137</v>
      </c>
      <c r="J11" s="210"/>
      <c r="K11" s="153"/>
      <c r="L11" s="153" t="s">
        <v>55</v>
      </c>
      <c r="M11" s="153" t="str">
        <f t="shared" si="0"/>
        <v>Prioritise</v>
      </c>
      <c r="N11" s="298"/>
    </row>
    <row r="12" spans="1:14" ht="14.9" customHeight="1" x14ac:dyDescent="0.35">
      <c r="A12" s="307" t="s">
        <v>908</v>
      </c>
      <c r="B12" s="307">
        <v>15</v>
      </c>
      <c r="C12" s="72" t="s">
        <v>596</v>
      </c>
      <c r="D12" s="13" t="s">
        <v>927</v>
      </c>
      <c r="E12" s="290" t="s">
        <v>58</v>
      </c>
      <c r="F12" s="291"/>
      <c r="G12" s="140"/>
      <c r="H12" s="153"/>
      <c r="I12" s="220"/>
      <c r="J12" s="210"/>
      <c r="K12" s="153"/>
      <c r="L12" s="153"/>
      <c r="M12" s="153" t="str">
        <f t="shared" si="0"/>
        <v>Deprioritise</v>
      </c>
      <c r="N12" s="298"/>
    </row>
    <row r="13" spans="1:14" ht="15" customHeight="1" thickBot="1" x14ac:dyDescent="0.4">
      <c r="A13" s="356" t="s">
        <v>908</v>
      </c>
      <c r="B13" s="356">
        <v>16</v>
      </c>
      <c r="C13" s="120" t="s">
        <v>365</v>
      </c>
      <c r="D13" s="54" t="s">
        <v>928</v>
      </c>
      <c r="E13" s="308" t="s">
        <v>58</v>
      </c>
      <c r="F13" s="300"/>
      <c r="G13" s="216"/>
      <c r="H13" s="158"/>
      <c r="I13" s="228"/>
      <c r="J13" s="286"/>
      <c r="K13" s="158"/>
      <c r="L13" s="158"/>
      <c r="M13" s="157" t="str">
        <f t="shared" si="0"/>
        <v>Deprioritise</v>
      </c>
      <c r="N13" s="298"/>
    </row>
    <row r="14" spans="1:14" ht="14.9" customHeight="1" x14ac:dyDescent="0.35">
      <c r="A14" s="332" t="s">
        <v>929</v>
      </c>
      <c r="B14" s="332">
        <v>19</v>
      </c>
      <c r="C14" s="95"/>
      <c r="D14" s="110" t="s">
        <v>930</v>
      </c>
      <c r="E14" s="372" t="s">
        <v>370</v>
      </c>
      <c r="F14" s="146"/>
      <c r="G14" s="215"/>
      <c r="H14" s="155" t="s">
        <v>55</v>
      </c>
      <c r="I14" s="225"/>
      <c r="J14" s="209"/>
      <c r="K14" s="209" t="s">
        <v>55</v>
      </c>
      <c r="L14" s="209" t="s">
        <v>55</v>
      </c>
      <c r="M14" s="190" t="str">
        <f t="shared" si="0"/>
        <v>Prioritise</v>
      </c>
      <c r="N14" s="298"/>
    </row>
    <row r="15" spans="1:14" ht="14.9" customHeight="1" x14ac:dyDescent="0.35">
      <c r="A15" s="307" t="s">
        <v>929</v>
      </c>
      <c r="B15" s="307">
        <v>19</v>
      </c>
      <c r="C15" s="105"/>
      <c r="D15" s="13" t="s">
        <v>931</v>
      </c>
      <c r="E15" s="370" t="s">
        <v>54</v>
      </c>
      <c r="F15" s="143"/>
      <c r="G15" s="140"/>
      <c r="H15" s="153" t="s">
        <v>55</v>
      </c>
      <c r="I15" s="220"/>
      <c r="J15" s="210"/>
      <c r="K15" s="210"/>
      <c r="L15" s="210" t="s">
        <v>55</v>
      </c>
      <c r="M15" s="191" t="str">
        <f t="shared" si="0"/>
        <v>Prioritise</v>
      </c>
      <c r="N15" s="298"/>
    </row>
    <row r="16" spans="1:14" ht="14.9" customHeight="1" x14ac:dyDescent="0.35">
      <c r="A16" s="307" t="s">
        <v>929</v>
      </c>
      <c r="B16" s="307" t="s">
        <v>932</v>
      </c>
      <c r="C16" s="105"/>
      <c r="D16" s="13" t="s">
        <v>933</v>
      </c>
      <c r="E16" s="290" t="s">
        <v>58</v>
      </c>
      <c r="F16" s="291"/>
      <c r="G16" s="140" t="s">
        <v>55</v>
      </c>
      <c r="H16" s="153" t="s">
        <v>55</v>
      </c>
      <c r="I16" s="220"/>
      <c r="J16" s="210"/>
      <c r="K16" s="210"/>
      <c r="L16" s="210"/>
      <c r="M16" s="191" t="str">
        <f t="shared" si="0"/>
        <v>Prioritise</v>
      </c>
      <c r="N16" s="298"/>
    </row>
    <row r="17" spans="1:14" ht="14.9" customHeight="1" x14ac:dyDescent="0.35">
      <c r="A17" s="307" t="s">
        <v>929</v>
      </c>
      <c r="B17" s="307">
        <v>20</v>
      </c>
      <c r="C17" s="105"/>
      <c r="D17" s="13" t="s">
        <v>934</v>
      </c>
      <c r="E17" s="290" t="s">
        <v>58</v>
      </c>
      <c r="F17" s="291"/>
      <c r="G17" s="140"/>
      <c r="H17" s="153" t="s">
        <v>55</v>
      </c>
      <c r="I17" s="220" t="s">
        <v>137</v>
      </c>
      <c r="J17" s="210"/>
      <c r="K17" s="210"/>
      <c r="L17" s="210" t="s">
        <v>55</v>
      </c>
      <c r="M17" s="191" t="str">
        <f t="shared" si="0"/>
        <v>Prioritise</v>
      </c>
      <c r="N17" s="298"/>
    </row>
    <row r="18" spans="1:14" ht="14.9" customHeight="1" x14ac:dyDescent="0.35">
      <c r="A18" s="307" t="s">
        <v>929</v>
      </c>
      <c r="B18" s="307" t="s">
        <v>935</v>
      </c>
      <c r="C18" s="105"/>
      <c r="D18" s="13" t="s">
        <v>936</v>
      </c>
      <c r="E18" s="290" t="s">
        <v>58</v>
      </c>
      <c r="F18" s="291"/>
      <c r="G18" s="140"/>
      <c r="H18" s="153" t="s">
        <v>55</v>
      </c>
      <c r="I18" s="220" t="s">
        <v>137</v>
      </c>
      <c r="J18" s="210"/>
      <c r="K18" s="210"/>
      <c r="L18" s="210" t="s">
        <v>55</v>
      </c>
      <c r="M18" s="191" t="str">
        <f t="shared" si="0"/>
        <v>Prioritise</v>
      </c>
      <c r="N18" s="298"/>
    </row>
    <row r="19" spans="1:14" ht="14.9" customHeight="1" x14ac:dyDescent="0.35">
      <c r="A19" s="307" t="s">
        <v>929</v>
      </c>
      <c r="B19" s="307" t="s">
        <v>821</v>
      </c>
      <c r="C19" s="105"/>
      <c r="D19" s="13" t="s">
        <v>937</v>
      </c>
      <c r="E19" s="290" t="s">
        <v>58</v>
      </c>
      <c r="F19" s="291"/>
      <c r="G19" s="140"/>
      <c r="H19" s="153" t="s">
        <v>55</v>
      </c>
      <c r="I19" s="220" t="s">
        <v>137</v>
      </c>
      <c r="J19" s="210"/>
      <c r="K19" s="210"/>
      <c r="L19" s="210" t="s">
        <v>55</v>
      </c>
      <c r="M19" s="191" t="str">
        <f t="shared" si="0"/>
        <v>Prioritise</v>
      </c>
      <c r="N19" s="298"/>
    </row>
    <row r="20" spans="1:14" ht="14.9" customHeight="1" x14ac:dyDescent="0.35">
      <c r="A20" s="307" t="s">
        <v>929</v>
      </c>
      <c r="B20" s="307" t="s">
        <v>823</v>
      </c>
      <c r="C20" s="105"/>
      <c r="D20" s="13" t="s">
        <v>938</v>
      </c>
      <c r="E20" s="290" t="s">
        <v>58</v>
      </c>
      <c r="F20" s="291"/>
      <c r="G20" s="140"/>
      <c r="H20" s="153" t="s">
        <v>55</v>
      </c>
      <c r="I20" s="220" t="s">
        <v>137</v>
      </c>
      <c r="J20" s="210"/>
      <c r="K20" s="210"/>
      <c r="L20" s="210" t="s">
        <v>55</v>
      </c>
      <c r="M20" s="191" t="str">
        <f t="shared" si="0"/>
        <v>Prioritise</v>
      </c>
      <c r="N20" s="298"/>
    </row>
    <row r="21" spans="1:14" ht="14.9" customHeight="1" x14ac:dyDescent="0.35">
      <c r="A21" s="307" t="s">
        <v>929</v>
      </c>
      <c r="B21" s="307">
        <v>21</v>
      </c>
      <c r="C21" s="72" t="s">
        <v>377</v>
      </c>
      <c r="D21" s="13" t="s">
        <v>939</v>
      </c>
      <c r="E21" s="290" t="s">
        <v>58</v>
      </c>
      <c r="F21" s="291"/>
      <c r="G21" s="140"/>
      <c r="H21" s="153" t="s">
        <v>55</v>
      </c>
      <c r="I21" s="220" t="s">
        <v>137</v>
      </c>
      <c r="J21" s="210"/>
      <c r="K21" s="210"/>
      <c r="L21" s="210" t="s">
        <v>55</v>
      </c>
      <c r="M21" s="191" t="str">
        <f t="shared" si="0"/>
        <v>Prioritise</v>
      </c>
      <c r="N21" s="298"/>
    </row>
    <row r="22" spans="1:14" ht="14.9" customHeight="1" x14ac:dyDescent="0.35">
      <c r="A22" s="307" t="s">
        <v>929</v>
      </c>
      <c r="B22" s="307">
        <v>22</v>
      </c>
      <c r="C22" s="105"/>
      <c r="D22" s="13" t="s">
        <v>940</v>
      </c>
      <c r="E22" s="370" t="s">
        <v>54</v>
      </c>
      <c r="F22" s="143"/>
      <c r="G22" s="140"/>
      <c r="H22" s="153" t="s">
        <v>55</v>
      </c>
      <c r="I22" s="220" t="s">
        <v>137</v>
      </c>
      <c r="J22" s="210"/>
      <c r="K22" s="210"/>
      <c r="L22" s="210" t="s">
        <v>55</v>
      </c>
      <c r="M22" s="191" t="str">
        <f t="shared" si="0"/>
        <v>Prioritise</v>
      </c>
      <c r="N22" s="298"/>
    </row>
    <row r="23" spans="1:14" ht="14.9" customHeight="1" x14ac:dyDescent="0.35">
      <c r="A23" s="307" t="s">
        <v>929</v>
      </c>
      <c r="B23" s="307">
        <v>23</v>
      </c>
      <c r="C23" s="105"/>
      <c r="D23" s="13" t="s">
        <v>941</v>
      </c>
      <c r="E23" s="370" t="s">
        <v>54</v>
      </c>
      <c r="F23" s="143"/>
      <c r="G23" s="140"/>
      <c r="H23" s="153" t="s">
        <v>55</v>
      </c>
      <c r="I23" s="220" t="s">
        <v>137</v>
      </c>
      <c r="J23" s="210"/>
      <c r="K23" s="210"/>
      <c r="L23" s="210" t="s">
        <v>55</v>
      </c>
      <c r="M23" s="191" t="str">
        <f t="shared" si="0"/>
        <v>Prioritise</v>
      </c>
      <c r="N23" s="298"/>
    </row>
    <row r="24" spans="1:14" ht="14.9" customHeight="1" x14ac:dyDescent="0.35">
      <c r="A24" s="307" t="s">
        <v>929</v>
      </c>
      <c r="B24" s="307" t="s">
        <v>942</v>
      </c>
      <c r="C24" s="105"/>
      <c r="D24" s="13" t="s">
        <v>943</v>
      </c>
      <c r="E24" s="370" t="s">
        <v>54</v>
      </c>
      <c r="F24" s="143"/>
      <c r="G24" s="140"/>
      <c r="H24" s="153" t="s">
        <v>55</v>
      </c>
      <c r="I24" s="220"/>
      <c r="J24" s="210"/>
      <c r="K24" s="210"/>
      <c r="L24" s="210" t="s">
        <v>55</v>
      </c>
      <c r="M24" s="191" t="str">
        <f t="shared" si="0"/>
        <v>Prioritise</v>
      </c>
      <c r="N24" s="298"/>
    </row>
    <row r="25" spans="1:14" ht="14.9" customHeight="1" x14ac:dyDescent="0.35">
      <c r="A25" s="307" t="s">
        <v>929</v>
      </c>
      <c r="B25" s="307" t="s">
        <v>944</v>
      </c>
      <c r="C25" s="72" t="s">
        <v>945</v>
      </c>
      <c r="D25" s="13" t="s">
        <v>946</v>
      </c>
      <c r="E25" s="370" t="s">
        <v>54</v>
      </c>
      <c r="F25" s="143"/>
      <c r="G25" s="140"/>
      <c r="H25" s="153"/>
      <c r="I25" s="220"/>
      <c r="J25" s="210"/>
      <c r="K25" s="210"/>
      <c r="L25" s="210" t="s">
        <v>55</v>
      </c>
      <c r="M25" s="191" t="str">
        <f t="shared" si="0"/>
        <v>Prioritise</v>
      </c>
      <c r="N25" s="298"/>
    </row>
    <row r="26" spans="1:14" ht="14.9" customHeight="1" x14ac:dyDescent="0.35">
      <c r="A26" s="307" t="s">
        <v>929</v>
      </c>
      <c r="B26" s="307" t="s">
        <v>947</v>
      </c>
      <c r="C26" s="105"/>
      <c r="D26" s="13" t="s">
        <v>948</v>
      </c>
      <c r="E26" s="290" t="s">
        <v>58</v>
      </c>
      <c r="F26" s="291"/>
      <c r="G26" s="140"/>
      <c r="H26" s="153" t="s">
        <v>55</v>
      </c>
      <c r="I26" s="220"/>
      <c r="J26" s="210"/>
      <c r="K26" s="210"/>
      <c r="L26" s="210" t="s">
        <v>55</v>
      </c>
      <c r="M26" s="191" t="str">
        <f t="shared" si="0"/>
        <v>Prioritise</v>
      </c>
      <c r="N26" s="298"/>
    </row>
    <row r="27" spans="1:14" ht="14.9" customHeight="1" x14ac:dyDescent="0.35">
      <c r="A27" s="307" t="s">
        <v>929</v>
      </c>
      <c r="B27" s="307" t="s">
        <v>949</v>
      </c>
      <c r="C27" s="105"/>
      <c r="D27" s="13" t="s">
        <v>950</v>
      </c>
      <c r="E27" s="290" t="s">
        <v>58</v>
      </c>
      <c r="F27" s="291"/>
      <c r="G27" s="140"/>
      <c r="H27" s="153" t="s">
        <v>55</v>
      </c>
      <c r="I27" s="220"/>
      <c r="J27" s="210"/>
      <c r="K27" s="210"/>
      <c r="L27" s="210" t="s">
        <v>55</v>
      </c>
      <c r="M27" s="191" t="str">
        <f t="shared" si="0"/>
        <v>Prioritise</v>
      </c>
      <c r="N27" s="298"/>
    </row>
    <row r="28" spans="1:14" ht="14.9" customHeight="1" x14ac:dyDescent="0.35">
      <c r="A28" s="307" t="s">
        <v>929</v>
      </c>
      <c r="B28" s="307" t="s">
        <v>247</v>
      </c>
      <c r="C28" s="105"/>
      <c r="D28" s="13" t="s">
        <v>951</v>
      </c>
      <c r="E28" s="290" t="s">
        <v>58</v>
      </c>
      <c r="F28" s="291"/>
      <c r="G28" s="140" t="s">
        <v>55</v>
      </c>
      <c r="H28" s="153"/>
      <c r="I28" s="220"/>
      <c r="J28" s="210"/>
      <c r="K28" s="210"/>
      <c r="L28" s="210"/>
      <c r="M28" s="191" t="str">
        <f t="shared" si="0"/>
        <v>Deprioritise</v>
      </c>
      <c r="N28" s="298"/>
    </row>
    <row r="29" spans="1:14" ht="14.9" customHeight="1" x14ac:dyDescent="0.35">
      <c r="A29" s="307" t="s">
        <v>929</v>
      </c>
      <c r="B29" s="307" t="s">
        <v>680</v>
      </c>
      <c r="C29" s="105"/>
      <c r="D29" s="13" t="s">
        <v>952</v>
      </c>
      <c r="E29" s="370" t="s">
        <v>54</v>
      </c>
      <c r="F29" s="143"/>
      <c r="G29" s="140" t="s">
        <v>55</v>
      </c>
      <c r="H29" s="153"/>
      <c r="I29" s="220"/>
      <c r="J29" s="210"/>
      <c r="K29" s="210"/>
      <c r="L29" s="210"/>
      <c r="M29" s="191" t="str">
        <f t="shared" si="0"/>
        <v>Deprioritise</v>
      </c>
      <c r="N29" s="298"/>
    </row>
    <row r="30" spans="1:14" ht="14.9" customHeight="1" x14ac:dyDescent="0.35">
      <c r="A30" s="307" t="s">
        <v>929</v>
      </c>
      <c r="B30" s="307" t="s">
        <v>682</v>
      </c>
      <c r="C30" s="105"/>
      <c r="D30" s="13" t="s">
        <v>953</v>
      </c>
      <c r="E30" s="370" t="s">
        <v>54</v>
      </c>
      <c r="F30" s="143"/>
      <c r="G30" s="140" t="s">
        <v>55</v>
      </c>
      <c r="H30" s="153"/>
      <c r="I30" s="220"/>
      <c r="J30" s="210"/>
      <c r="K30" s="210"/>
      <c r="L30" s="210" t="s">
        <v>55</v>
      </c>
      <c r="M30" s="191" t="str">
        <f t="shared" si="0"/>
        <v>Prioritise</v>
      </c>
      <c r="N30" s="298"/>
    </row>
    <row r="31" spans="1:14" ht="14.9" customHeight="1" x14ac:dyDescent="0.35">
      <c r="A31" s="307" t="s">
        <v>929</v>
      </c>
      <c r="B31" s="307" t="s">
        <v>684</v>
      </c>
      <c r="C31" s="105"/>
      <c r="D31" s="13" t="s">
        <v>954</v>
      </c>
      <c r="E31" s="370" t="s">
        <v>54</v>
      </c>
      <c r="F31" s="143"/>
      <c r="G31" s="140" t="s">
        <v>55</v>
      </c>
      <c r="H31" s="153"/>
      <c r="I31" s="220"/>
      <c r="J31" s="210"/>
      <c r="K31" s="210"/>
      <c r="L31" s="210"/>
      <c r="M31" s="191" t="str">
        <f t="shared" si="0"/>
        <v>Deprioritise</v>
      </c>
      <c r="N31" s="298"/>
    </row>
    <row r="32" spans="1:14" ht="14.9" customHeight="1" x14ac:dyDescent="0.35">
      <c r="A32" s="307" t="s">
        <v>929</v>
      </c>
      <c r="B32" s="307" t="s">
        <v>686</v>
      </c>
      <c r="C32" s="105"/>
      <c r="D32" s="13" t="s">
        <v>955</v>
      </c>
      <c r="E32" s="370" t="s">
        <v>54</v>
      </c>
      <c r="F32" s="143"/>
      <c r="G32" s="140" t="s">
        <v>55</v>
      </c>
      <c r="H32" s="153" t="s">
        <v>55</v>
      </c>
      <c r="I32" s="220"/>
      <c r="J32" s="210"/>
      <c r="K32" s="210"/>
      <c r="L32" s="210"/>
      <c r="M32" s="191" t="str">
        <f t="shared" si="0"/>
        <v>Prioritise</v>
      </c>
      <c r="N32" s="298"/>
    </row>
    <row r="33" spans="1:14" ht="14.9" customHeight="1" x14ac:dyDescent="0.35">
      <c r="A33" s="307" t="s">
        <v>929</v>
      </c>
      <c r="B33" s="307" t="s">
        <v>688</v>
      </c>
      <c r="C33" s="105"/>
      <c r="D33" s="13" t="s">
        <v>956</v>
      </c>
      <c r="E33" s="370" t="s">
        <v>54</v>
      </c>
      <c r="F33" s="143"/>
      <c r="G33" s="140" t="s">
        <v>55</v>
      </c>
      <c r="H33" s="153"/>
      <c r="I33" s="220"/>
      <c r="J33" s="210"/>
      <c r="K33" s="210"/>
      <c r="L33" s="210"/>
      <c r="M33" s="191" t="str">
        <f t="shared" si="0"/>
        <v>Deprioritise</v>
      </c>
      <c r="N33" s="298"/>
    </row>
    <row r="34" spans="1:14" ht="14.9" customHeight="1" x14ac:dyDescent="0.35">
      <c r="A34" s="307" t="s">
        <v>929</v>
      </c>
      <c r="B34" s="307" t="s">
        <v>957</v>
      </c>
      <c r="C34" s="105"/>
      <c r="D34" s="13" t="s">
        <v>958</v>
      </c>
      <c r="E34" s="370" t="s">
        <v>54</v>
      </c>
      <c r="F34" s="143"/>
      <c r="G34" s="140" t="s">
        <v>55</v>
      </c>
      <c r="H34" s="153"/>
      <c r="I34" s="220"/>
      <c r="J34" s="210"/>
      <c r="K34" s="210"/>
      <c r="L34" s="210"/>
      <c r="M34" s="191" t="str">
        <f t="shared" si="0"/>
        <v>Deprioritise</v>
      </c>
      <c r="N34" s="298"/>
    </row>
    <row r="35" spans="1:14" ht="14.9" customHeight="1" x14ac:dyDescent="0.35">
      <c r="A35" s="307" t="s">
        <v>929</v>
      </c>
      <c r="B35" s="307" t="s">
        <v>959</v>
      </c>
      <c r="C35" s="105"/>
      <c r="D35" s="13" t="s">
        <v>960</v>
      </c>
      <c r="E35" s="370" t="s">
        <v>54</v>
      </c>
      <c r="F35" s="143"/>
      <c r="G35" s="140" t="s">
        <v>55</v>
      </c>
      <c r="H35" s="153" t="s">
        <v>55</v>
      </c>
      <c r="I35" s="220"/>
      <c r="J35" s="210"/>
      <c r="K35" s="210"/>
      <c r="L35" s="210"/>
      <c r="M35" s="191" t="str">
        <f t="shared" si="0"/>
        <v>Prioritise</v>
      </c>
      <c r="N35" s="298"/>
    </row>
    <row r="36" spans="1:14" ht="14.9" customHeight="1" x14ac:dyDescent="0.35">
      <c r="A36" s="346" t="s">
        <v>929</v>
      </c>
      <c r="B36" s="346" t="s">
        <v>961</v>
      </c>
      <c r="C36" s="106"/>
      <c r="D36" s="90" t="s">
        <v>962</v>
      </c>
      <c r="E36" s="377" t="s">
        <v>54</v>
      </c>
      <c r="F36" s="148"/>
      <c r="G36" s="227" t="s">
        <v>55</v>
      </c>
      <c r="H36" s="157" t="s">
        <v>55</v>
      </c>
      <c r="I36" s="226"/>
      <c r="J36" s="211"/>
      <c r="K36" s="211"/>
      <c r="L36" s="211"/>
      <c r="M36" s="191" t="str">
        <f t="shared" si="0"/>
        <v>Prioritise</v>
      </c>
      <c r="N36" s="298"/>
    </row>
    <row r="37" spans="1:14" ht="15" customHeight="1" thickBot="1" x14ac:dyDescent="0.4">
      <c r="A37" s="340"/>
      <c r="B37" s="341">
        <v>62</v>
      </c>
      <c r="C37" s="107"/>
      <c r="D37" s="54" t="s">
        <v>380</v>
      </c>
      <c r="E37" s="237"/>
      <c r="F37" s="145"/>
      <c r="G37" s="216"/>
      <c r="H37" s="158"/>
      <c r="I37" s="228"/>
      <c r="J37" s="286"/>
      <c r="K37" s="286"/>
      <c r="L37" s="286"/>
      <c r="M37" s="192" t="str">
        <f t="shared" si="0"/>
        <v>Deprioritise</v>
      </c>
      <c r="N37" s="298"/>
    </row>
    <row r="38" spans="1:14" ht="14.9" customHeight="1" x14ac:dyDescent="0.35">
      <c r="A38" s="344" t="s">
        <v>963</v>
      </c>
      <c r="B38" s="344">
        <v>27</v>
      </c>
      <c r="C38" s="95" t="s">
        <v>964</v>
      </c>
      <c r="D38" s="47" t="s">
        <v>965</v>
      </c>
      <c r="E38" s="269" t="s">
        <v>58</v>
      </c>
      <c r="F38" s="289"/>
      <c r="G38" s="215"/>
      <c r="H38" s="155" t="s">
        <v>55</v>
      </c>
      <c r="I38" s="225"/>
      <c r="J38" s="209"/>
      <c r="K38" s="155"/>
      <c r="L38" s="155" t="s">
        <v>55</v>
      </c>
      <c r="M38" s="152" t="str">
        <f t="shared" si="0"/>
        <v>Prioritise</v>
      </c>
      <c r="N38" s="298"/>
    </row>
    <row r="39" spans="1:14" ht="14.9" customHeight="1" x14ac:dyDescent="0.35">
      <c r="A39" s="307" t="s">
        <v>963</v>
      </c>
      <c r="B39" s="307" t="s">
        <v>966</v>
      </c>
      <c r="C39" s="105"/>
      <c r="D39" s="13" t="s">
        <v>967</v>
      </c>
      <c r="E39" s="370" t="s">
        <v>54</v>
      </c>
      <c r="F39" s="143" t="s">
        <v>59</v>
      </c>
      <c r="G39" s="140"/>
      <c r="H39" s="153"/>
      <c r="I39" s="220"/>
      <c r="J39" s="210"/>
      <c r="K39" s="153"/>
      <c r="L39" s="153"/>
      <c r="M39" s="153" t="str">
        <f t="shared" si="0"/>
        <v>Deprioritise</v>
      </c>
      <c r="N39" s="298"/>
    </row>
    <row r="40" spans="1:14" ht="14.9" customHeight="1" x14ac:dyDescent="0.35">
      <c r="A40" s="307" t="s">
        <v>963</v>
      </c>
      <c r="B40" s="307" t="s">
        <v>968</v>
      </c>
      <c r="C40" s="64" t="s">
        <v>344</v>
      </c>
      <c r="D40" s="13" t="s">
        <v>969</v>
      </c>
      <c r="E40" s="290" t="s">
        <v>58</v>
      </c>
      <c r="F40" s="291" t="s">
        <v>59</v>
      </c>
      <c r="G40" s="140"/>
      <c r="H40" s="153"/>
      <c r="I40" s="220"/>
      <c r="J40" s="210"/>
      <c r="K40" s="153"/>
      <c r="L40" s="153"/>
      <c r="M40" s="153" t="str">
        <f t="shared" si="0"/>
        <v>Deprioritise</v>
      </c>
      <c r="N40" s="298"/>
    </row>
    <row r="41" spans="1:14" ht="14.9" customHeight="1" x14ac:dyDescent="0.35">
      <c r="A41" s="307" t="s">
        <v>963</v>
      </c>
      <c r="B41" s="307" t="s">
        <v>970</v>
      </c>
      <c r="C41" s="64" t="s">
        <v>971</v>
      </c>
      <c r="D41" s="13" t="s">
        <v>972</v>
      </c>
      <c r="E41" s="290" t="s">
        <v>58</v>
      </c>
      <c r="F41" s="291" t="s">
        <v>59</v>
      </c>
      <c r="G41" s="140"/>
      <c r="H41" s="153"/>
      <c r="I41" s="220"/>
      <c r="J41" s="210"/>
      <c r="K41" s="153"/>
      <c r="L41" s="153"/>
      <c r="M41" s="153" t="str">
        <f t="shared" si="0"/>
        <v>Deprioritise</v>
      </c>
      <c r="N41" s="298"/>
    </row>
    <row r="42" spans="1:14" ht="14.9" customHeight="1" x14ac:dyDescent="0.35">
      <c r="A42" s="307" t="s">
        <v>963</v>
      </c>
      <c r="B42" s="307" t="s">
        <v>973</v>
      </c>
      <c r="C42" s="72" t="s">
        <v>421</v>
      </c>
      <c r="D42" s="13" t="s">
        <v>974</v>
      </c>
      <c r="E42" s="290" t="s">
        <v>58</v>
      </c>
      <c r="F42" s="291" t="s">
        <v>59</v>
      </c>
      <c r="G42" s="140"/>
      <c r="H42" s="153"/>
      <c r="I42" s="220"/>
      <c r="J42" s="210"/>
      <c r="K42" s="153"/>
      <c r="L42" s="153"/>
      <c r="M42" s="153" t="str">
        <f t="shared" si="0"/>
        <v>Deprioritise</v>
      </c>
      <c r="N42" s="298"/>
    </row>
    <row r="43" spans="1:14" ht="14.9" customHeight="1" x14ac:dyDescent="0.35">
      <c r="A43" s="307" t="s">
        <v>963</v>
      </c>
      <c r="B43" s="307" t="s">
        <v>975</v>
      </c>
      <c r="C43" s="105"/>
      <c r="D43" s="13" t="s">
        <v>976</v>
      </c>
      <c r="E43" s="290" t="s">
        <v>58</v>
      </c>
      <c r="F43" s="291" t="s">
        <v>59</v>
      </c>
      <c r="G43" s="140"/>
      <c r="H43" s="153" t="s">
        <v>55</v>
      </c>
      <c r="I43" s="220"/>
      <c r="J43" s="210"/>
      <c r="K43" s="153"/>
      <c r="L43" s="153"/>
      <c r="M43" s="153" t="str">
        <f t="shared" si="0"/>
        <v>Prioritise</v>
      </c>
      <c r="N43" s="298"/>
    </row>
    <row r="44" spans="1:14" ht="14.9" customHeight="1" x14ac:dyDescent="0.35">
      <c r="A44" s="307" t="s">
        <v>963</v>
      </c>
      <c r="B44" s="307">
        <v>28</v>
      </c>
      <c r="C44" s="105"/>
      <c r="D44" s="13" t="s">
        <v>977</v>
      </c>
      <c r="E44" s="290" t="s">
        <v>58</v>
      </c>
      <c r="F44" s="291" t="s">
        <v>59</v>
      </c>
      <c r="G44" s="140"/>
      <c r="H44" s="153" t="s">
        <v>55</v>
      </c>
      <c r="I44" s="220"/>
      <c r="J44" s="210"/>
      <c r="K44" s="153"/>
      <c r="L44" s="153"/>
      <c r="M44" s="153" t="str">
        <f t="shared" si="0"/>
        <v>Prioritise</v>
      </c>
      <c r="N44" s="298"/>
    </row>
    <row r="45" spans="1:14" ht="14.9" customHeight="1" x14ac:dyDescent="0.35">
      <c r="A45" s="307" t="s">
        <v>963</v>
      </c>
      <c r="B45" s="307">
        <v>29</v>
      </c>
      <c r="C45" s="105"/>
      <c r="D45" s="13" t="s">
        <v>978</v>
      </c>
      <c r="E45" s="290" t="s">
        <v>58</v>
      </c>
      <c r="F45" s="291" t="s">
        <v>59</v>
      </c>
      <c r="G45" s="140"/>
      <c r="H45" s="153"/>
      <c r="I45" s="220"/>
      <c r="J45" s="210"/>
      <c r="K45" s="153"/>
      <c r="L45" s="153"/>
      <c r="M45" s="153" t="str">
        <f t="shared" si="0"/>
        <v>Deprioritise</v>
      </c>
      <c r="N45" s="298"/>
    </row>
    <row r="46" spans="1:14" ht="14.9" customHeight="1" x14ac:dyDescent="0.35">
      <c r="A46" s="307" t="s">
        <v>963</v>
      </c>
      <c r="B46" s="307">
        <v>29</v>
      </c>
      <c r="C46" s="105"/>
      <c r="D46" s="13" t="s">
        <v>979</v>
      </c>
      <c r="E46" s="290" t="s">
        <v>58</v>
      </c>
      <c r="F46" s="291" t="s">
        <v>59</v>
      </c>
      <c r="G46" s="140" t="s">
        <v>55</v>
      </c>
      <c r="H46" s="153"/>
      <c r="I46" s="220"/>
      <c r="J46" s="210"/>
      <c r="K46" s="153"/>
      <c r="L46" s="153"/>
      <c r="M46" s="153" t="str">
        <f t="shared" si="0"/>
        <v>Deprioritise</v>
      </c>
      <c r="N46" s="298"/>
    </row>
    <row r="47" spans="1:14" ht="14.9" customHeight="1" x14ac:dyDescent="0.35">
      <c r="A47" s="307" t="s">
        <v>963</v>
      </c>
      <c r="B47" s="307" t="s">
        <v>980</v>
      </c>
      <c r="C47" s="105"/>
      <c r="D47" s="13" t="s">
        <v>981</v>
      </c>
      <c r="E47" s="290" t="s">
        <v>58</v>
      </c>
      <c r="F47" s="291"/>
      <c r="G47" s="140" t="s">
        <v>55</v>
      </c>
      <c r="H47" s="153"/>
      <c r="I47" s="220"/>
      <c r="J47" s="210"/>
      <c r="K47" s="153"/>
      <c r="L47" s="153"/>
      <c r="M47" s="153" t="str">
        <f t="shared" si="0"/>
        <v>Deprioritise</v>
      </c>
      <c r="N47" s="298"/>
    </row>
    <row r="48" spans="1:14" ht="14.9" customHeight="1" x14ac:dyDescent="0.35">
      <c r="A48" s="307" t="s">
        <v>963</v>
      </c>
      <c r="B48" s="307" t="s">
        <v>982</v>
      </c>
      <c r="C48" s="105"/>
      <c r="D48" s="13" t="s">
        <v>983</v>
      </c>
      <c r="E48" s="290" t="s">
        <v>58</v>
      </c>
      <c r="F48" s="291"/>
      <c r="G48" s="140" t="s">
        <v>55</v>
      </c>
      <c r="H48" s="153"/>
      <c r="I48" s="220"/>
      <c r="J48" s="210"/>
      <c r="K48" s="153"/>
      <c r="L48" s="153"/>
      <c r="M48" s="153" t="str">
        <f t="shared" si="0"/>
        <v>Deprioritise</v>
      </c>
      <c r="N48" s="298"/>
    </row>
    <row r="49" spans="1:14" ht="14.9" customHeight="1" x14ac:dyDescent="0.35">
      <c r="A49" s="307" t="s">
        <v>963</v>
      </c>
      <c r="B49" s="307" t="s">
        <v>984</v>
      </c>
      <c r="C49" s="105"/>
      <c r="D49" s="13" t="s">
        <v>985</v>
      </c>
      <c r="E49" s="290" t="s">
        <v>58</v>
      </c>
      <c r="F49" s="291"/>
      <c r="G49" s="140" t="s">
        <v>55</v>
      </c>
      <c r="H49" s="153"/>
      <c r="I49" s="220"/>
      <c r="J49" s="210"/>
      <c r="K49" s="153"/>
      <c r="L49" s="153"/>
      <c r="M49" s="153" t="str">
        <f t="shared" si="0"/>
        <v>Deprioritise</v>
      </c>
      <c r="N49" s="298"/>
    </row>
    <row r="50" spans="1:14" ht="14.9" customHeight="1" x14ac:dyDescent="0.35">
      <c r="A50" s="307" t="s">
        <v>963</v>
      </c>
      <c r="B50" s="307" t="s">
        <v>986</v>
      </c>
      <c r="C50" s="105"/>
      <c r="D50" s="13" t="s">
        <v>987</v>
      </c>
      <c r="E50" s="290" t="s">
        <v>58</v>
      </c>
      <c r="F50" s="291"/>
      <c r="G50" s="140" t="s">
        <v>55</v>
      </c>
      <c r="H50" s="153"/>
      <c r="I50" s="220"/>
      <c r="J50" s="210"/>
      <c r="K50" s="153"/>
      <c r="L50" s="153"/>
      <c r="M50" s="153" t="str">
        <f t="shared" si="0"/>
        <v>Deprioritise</v>
      </c>
      <c r="N50" s="298"/>
    </row>
    <row r="51" spans="1:14" ht="14.9" customHeight="1" x14ac:dyDescent="0.35">
      <c r="A51" s="307" t="s">
        <v>963</v>
      </c>
      <c r="B51" s="307" t="s">
        <v>988</v>
      </c>
      <c r="C51" s="105"/>
      <c r="D51" s="13" t="s">
        <v>989</v>
      </c>
      <c r="E51" s="290" t="s">
        <v>58</v>
      </c>
      <c r="F51" s="291"/>
      <c r="G51" s="140" t="s">
        <v>55</v>
      </c>
      <c r="H51" s="153"/>
      <c r="I51" s="220"/>
      <c r="J51" s="210"/>
      <c r="K51" s="153"/>
      <c r="L51" s="153"/>
      <c r="M51" s="153" t="str">
        <f t="shared" si="0"/>
        <v>Deprioritise</v>
      </c>
      <c r="N51" s="298"/>
    </row>
    <row r="52" spans="1:14" ht="15" customHeight="1" thickBot="1" x14ac:dyDescent="0.4">
      <c r="A52" s="356" t="s">
        <v>963</v>
      </c>
      <c r="B52" s="356" t="s">
        <v>868</v>
      </c>
      <c r="C52" s="121"/>
      <c r="D52" s="54" t="s">
        <v>990</v>
      </c>
      <c r="E52" s="308" t="s">
        <v>58</v>
      </c>
      <c r="F52" s="300" t="s">
        <v>59</v>
      </c>
      <c r="G52" s="216" t="s">
        <v>55</v>
      </c>
      <c r="H52" s="158"/>
      <c r="I52" s="228"/>
      <c r="J52" s="286"/>
      <c r="K52" s="158"/>
      <c r="L52" s="158"/>
      <c r="M52" s="158" t="str">
        <f t="shared" si="0"/>
        <v>Deprioritise</v>
      </c>
      <c r="N52" s="298"/>
    </row>
    <row r="53" spans="1:14" ht="14.9" customHeight="1" x14ac:dyDescent="0.35">
      <c r="A53" s="349" t="s">
        <v>991</v>
      </c>
      <c r="B53" s="349" t="s">
        <v>992</v>
      </c>
      <c r="C53" s="71" t="s">
        <v>433</v>
      </c>
      <c r="D53" s="55" t="s">
        <v>993</v>
      </c>
      <c r="E53" s="270" t="s">
        <v>58</v>
      </c>
      <c r="F53" s="301"/>
      <c r="G53" s="219"/>
      <c r="H53" s="152" t="s">
        <v>55</v>
      </c>
      <c r="I53" s="218"/>
      <c r="J53" s="295"/>
      <c r="K53" s="152"/>
      <c r="L53" s="152"/>
      <c r="M53" s="152" t="str">
        <f t="shared" si="0"/>
        <v>Prioritise</v>
      </c>
      <c r="N53" s="298"/>
    </row>
    <row r="54" spans="1:14" ht="14.9" customHeight="1" x14ac:dyDescent="0.35">
      <c r="A54" s="307" t="s">
        <v>991</v>
      </c>
      <c r="B54" s="307" t="s">
        <v>737</v>
      </c>
      <c r="C54" s="72" t="s">
        <v>547</v>
      </c>
      <c r="D54" s="13" t="s">
        <v>994</v>
      </c>
      <c r="E54" s="290" t="s">
        <v>58</v>
      </c>
      <c r="F54" s="291"/>
      <c r="G54" s="140"/>
      <c r="H54" s="153" t="s">
        <v>55</v>
      </c>
      <c r="I54" s="220"/>
      <c r="J54" s="210"/>
      <c r="K54" s="153"/>
      <c r="L54" s="153"/>
      <c r="M54" s="153" t="str">
        <f t="shared" si="0"/>
        <v>Prioritise</v>
      </c>
      <c r="N54" s="298"/>
    </row>
    <row r="55" spans="1:14" ht="14.9" customHeight="1" x14ac:dyDescent="0.35">
      <c r="A55" s="307" t="s">
        <v>991</v>
      </c>
      <c r="B55" s="307" t="s">
        <v>555</v>
      </c>
      <c r="C55" s="105"/>
      <c r="D55" s="13" t="s">
        <v>995</v>
      </c>
      <c r="E55" s="370" t="s">
        <v>54</v>
      </c>
      <c r="F55" s="143"/>
      <c r="G55" s="140" t="s">
        <v>55</v>
      </c>
      <c r="H55" s="153"/>
      <c r="I55" s="220"/>
      <c r="J55" s="210"/>
      <c r="K55" s="153"/>
      <c r="L55" s="153"/>
      <c r="M55" s="153" t="str">
        <f t="shared" si="0"/>
        <v>Deprioritise</v>
      </c>
      <c r="N55" s="298"/>
    </row>
    <row r="56" spans="1:14" ht="14.9" customHeight="1" x14ac:dyDescent="0.35">
      <c r="A56" s="307" t="s">
        <v>991</v>
      </c>
      <c r="B56" s="307" t="s">
        <v>996</v>
      </c>
      <c r="C56" s="105"/>
      <c r="D56" s="13" t="s">
        <v>997</v>
      </c>
      <c r="E56" s="290" t="s">
        <v>58</v>
      </c>
      <c r="F56" s="291"/>
      <c r="G56" s="140" t="s">
        <v>55</v>
      </c>
      <c r="H56" s="153"/>
      <c r="I56" s="220"/>
      <c r="J56" s="210"/>
      <c r="K56" s="153"/>
      <c r="L56" s="153"/>
      <c r="M56" s="153" t="str">
        <f t="shared" si="0"/>
        <v>Deprioritise</v>
      </c>
      <c r="N56" s="298"/>
    </row>
    <row r="57" spans="1:14" ht="14.9" customHeight="1" x14ac:dyDescent="0.35">
      <c r="A57" s="307" t="s">
        <v>991</v>
      </c>
      <c r="B57" s="307" t="s">
        <v>739</v>
      </c>
      <c r="C57" s="105"/>
      <c r="D57" s="13" t="s">
        <v>998</v>
      </c>
      <c r="E57" s="370" t="s">
        <v>54</v>
      </c>
      <c r="F57" s="143"/>
      <c r="G57" s="140"/>
      <c r="H57" s="153"/>
      <c r="I57" s="220" t="s">
        <v>137</v>
      </c>
      <c r="J57" s="210"/>
      <c r="K57" s="153"/>
      <c r="L57" s="153"/>
      <c r="M57" s="217" t="s">
        <v>229</v>
      </c>
      <c r="N57" s="298"/>
    </row>
    <row r="58" spans="1:14" ht="14.9" customHeight="1" x14ac:dyDescent="0.35">
      <c r="A58" s="307" t="s">
        <v>991</v>
      </c>
      <c r="B58" s="307" t="s">
        <v>741</v>
      </c>
      <c r="C58" s="105"/>
      <c r="D58" s="13" t="s">
        <v>999</v>
      </c>
      <c r="E58" s="290" t="s">
        <v>58</v>
      </c>
      <c r="F58" s="291"/>
      <c r="G58" s="140"/>
      <c r="H58" s="153"/>
      <c r="I58" s="220"/>
      <c r="J58" s="210"/>
      <c r="K58" s="153"/>
      <c r="L58" s="153"/>
      <c r="M58" s="153" t="str">
        <f t="shared" si="0"/>
        <v>Deprioritise</v>
      </c>
      <c r="N58" s="298"/>
    </row>
    <row r="59" spans="1:14" ht="14.9" customHeight="1" x14ac:dyDescent="0.35">
      <c r="A59" s="307" t="s">
        <v>991</v>
      </c>
      <c r="B59" s="307" t="s">
        <v>743</v>
      </c>
      <c r="C59" s="72" t="s">
        <v>564</v>
      </c>
      <c r="D59" s="13" t="s">
        <v>1000</v>
      </c>
      <c r="E59" s="290" t="s">
        <v>58</v>
      </c>
      <c r="F59" s="291"/>
      <c r="G59" s="140"/>
      <c r="H59" s="153" t="s">
        <v>55</v>
      </c>
      <c r="I59" s="220"/>
      <c r="J59" s="210"/>
      <c r="K59" s="153"/>
      <c r="L59" s="153"/>
      <c r="M59" s="153" t="str">
        <f t="shared" si="0"/>
        <v>Prioritise</v>
      </c>
      <c r="N59" s="298"/>
    </row>
    <row r="60" spans="1:14" ht="14.9" customHeight="1" x14ac:dyDescent="0.35">
      <c r="A60" s="307" t="s">
        <v>991</v>
      </c>
      <c r="B60" s="307">
        <v>33</v>
      </c>
      <c r="C60" s="72" t="s">
        <v>475</v>
      </c>
      <c r="D60" s="13" t="s">
        <v>1001</v>
      </c>
      <c r="E60" s="290" t="s">
        <v>58</v>
      </c>
      <c r="F60" s="291"/>
      <c r="G60" s="140"/>
      <c r="H60" s="153" t="s">
        <v>55</v>
      </c>
      <c r="I60" s="220"/>
      <c r="J60" s="210"/>
      <c r="K60" s="153"/>
      <c r="L60" s="153"/>
      <c r="M60" s="153" t="str">
        <f t="shared" si="0"/>
        <v>Prioritise</v>
      </c>
      <c r="N60" s="298"/>
    </row>
    <row r="61" spans="1:14" ht="14.9" customHeight="1" x14ac:dyDescent="0.35">
      <c r="A61" s="307" t="s">
        <v>991</v>
      </c>
      <c r="B61" s="307">
        <v>33</v>
      </c>
      <c r="C61" s="106"/>
      <c r="D61" s="90" t="s">
        <v>1002</v>
      </c>
      <c r="E61" s="370" t="s">
        <v>54</v>
      </c>
      <c r="F61" s="148" t="s">
        <v>59</v>
      </c>
      <c r="G61" s="227"/>
      <c r="H61" s="157" t="s">
        <v>55</v>
      </c>
      <c r="I61" s="226"/>
      <c r="J61" s="210"/>
      <c r="K61" s="157"/>
      <c r="L61" s="157"/>
      <c r="M61" s="157" t="str">
        <f t="shared" si="0"/>
        <v>Prioritise</v>
      </c>
      <c r="N61" s="298"/>
    </row>
    <row r="62" spans="1:14" ht="14.9" customHeight="1" x14ac:dyDescent="0.35">
      <c r="A62" s="346" t="s">
        <v>991</v>
      </c>
      <c r="B62" s="346">
        <v>34</v>
      </c>
      <c r="C62" s="105"/>
      <c r="D62" s="13" t="s">
        <v>1003</v>
      </c>
      <c r="E62" s="290" t="s">
        <v>58</v>
      </c>
      <c r="F62" s="291" t="s">
        <v>59</v>
      </c>
      <c r="G62" s="140"/>
      <c r="H62" s="153"/>
      <c r="I62" s="220"/>
      <c r="J62" s="210"/>
      <c r="K62" s="153"/>
      <c r="L62" s="153"/>
      <c r="M62" s="153" t="str">
        <f t="shared" si="0"/>
        <v>Deprioritise</v>
      </c>
      <c r="N62" s="298"/>
    </row>
    <row r="63" spans="1:14" ht="15" customHeight="1" thickBot="1" x14ac:dyDescent="0.4">
      <c r="A63" s="346" t="s">
        <v>991</v>
      </c>
      <c r="B63" s="346">
        <v>34</v>
      </c>
      <c r="C63" s="122"/>
      <c r="D63" s="123" t="s">
        <v>1004</v>
      </c>
      <c r="E63" s="290" t="s">
        <v>58</v>
      </c>
      <c r="F63" s="285" t="s">
        <v>59</v>
      </c>
      <c r="G63" s="283" t="s">
        <v>55</v>
      </c>
      <c r="H63" s="193"/>
      <c r="I63" s="284"/>
      <c r="J63" s="295"/>
      <c r="K63" s="193"/>
      <c r="L63" s="193"/>
      <c r="M63" s="193" t="str">
        <f t="shared" si="0"/>
        <v>Deprioritise</v>
      </c>
      <c r="N63" s="298"/>
    </row>
    <row r="64" spans="1:14" ht="14.9" customHeight="1" x14ac:dyDescent="0.35">
      <c r="A64" s="358" t="s">
        <v>1005</v>
      </c>
      <c r="B64" s="332">
        <v>37</v>
      </c>
      <c r="C64" s="95"/>
      <c r="D64" s="84" t="s">
        <v>1006</v>
      </c>
      <c r="E64" s="372" t="s">
        <v>383</v>
      </c>
      <c r="F64" s="146"/>
      <c r="G64" s="215"/>
      <c r="H64" s="155" t="s">
        <v>55</v>
      </c>
      <c r="I64" s="225"/>
      <c r="J64" s="209"/>
      <c r="K64" s="155"/>
      <c r="L64" s="155" t="s">
        <v>55</v>
      </c>
      <c r="M64" s="155" t="str">
        <f t="shared" si="0"/>
        <v>Prioritise</v>
      </c>
      <c r="N64" s="298"/>
    </row>
    <row r="65" spans="1:14" ht="14.9" customHeight="1" x14ac:dyDescent="0.35">
      <c r="A65" s="359" t="s">
        <v>1005</v>
      </c>
      <c r="B65" s="307" t="s">
        <v>755</v>
      </c>
      <c r="C65" s="72" t="s">
        <v>1007</v>
      </c>
      <c r="D65" s="13" t="s">
        <v>1008</v>
      </c>
      <c r="E65" s="290" t="s">
        <v>58</v>
      </c>
      <c r="F65" s="291"/>
      <c r="G65" s="140"/>
      <c r="H65" s="153" t="s">
        <v>55</v>
      </c>
      <c r="I65" s="220"/>
      <c r="J65" s="210"/>
      <c r="K65" s="153"/>
      <c r="L65" s="153" t="s">
        <v>55</v>
      </c>
      <c r="M65" s="153" t="str">
        <f t="shared" si="0"/>
        <v>Prioritise</v>
      </c>
      <c r="N65" s="298"/>
    </row>
    <row r="66" spans="1:14" ht="14.9" customHeight="1" x14ac:dyDescent="0.35">
      <c r="A66" s="359" t="s">
        <v>1005</v>
      </c>
      <c r="B66" s="307" t="s">
        <v>757</v>
      </c>
      <c r="C66" s="105"/>
      <c r="D66" s="13" t="s">
        <v>1009</v>
      </c>
      <c r="E66" s="290" t="s">
        <v>58</v>
      </c>
      <c r="F66" s="291"/>
      <c r="G66" s="140"/>
      <c r="H66" s="153" t="s">
        <v>55</v>
      </c>
      <c r="I66" s="220"/>
      <c r="J66" s="210"/>
      <c r="K66" s="153"/>
      <c r="L66" s="153" t="s">
        <v>55</v>
      </c>
      <c r="M66" s="153" t="str">
        <f t="shared" si="0"/>
        <v>Prioritise</v>
      </c>
      <c r="N66" s="298"/>
    </row>
    <row r="67" spans="1:14" ht="14.9" customHeight="1" x14ac:dyDescent="0.35">
      <c r="A67" s="359" t="s">
        <v>1005</v>
      </c>
      <c r="B67" s="307" t="s">
        <v>759</v>
      </c>
      <c r="C67" s="72" t="s">
        <v>1007</v>
      </c>
      <c r="D67" s="13" t="s">
        <v>1010</v>
      </c>
      <c r="E67" s="290" t="s">
        <v>58</v>
      </c>
      <c r="F67" s="291"/>
      <c r="G67" s="140"/>
      <c r="H67" s="153" t="s">
        <v>55</v>
      </c>
      <c r="I67" s="220"/>
      <c r="J67" s="210"/>
      <c r="K67" s="153"/>
      <c r="L67" s="153"/>
      <c r="M67" s="153" t="str">
        <f t="shared" ref="M67:M130" si="1">IF(COUNTBLANK(H67:L67)=5,"Deprioritise","Prioritise")</f>
        <v>Prioritise</v>
      </c>
      <c r="N67" s="298"/>
    </row>
    <row r="68" spans="1:14" ht="14.9" customHeight="1" x14ac:dyDescent="0.35">
      <c r="A68" s="359" t="s">
        <v>1005</v>
      </c>
      <c r="B68" s="307" t="s">
        <v>761</v>
      </c>
      <c r="C68" s="72" t="s">
        <v>1011</v>
      </c>
      <c r="D68" s="13" t="s">
        <v>1012</v>
      </c>
      <c r="E68" s="290" t="s">
        <v>58</v>
      </c>
      <c r="F68" s="291"/>
      <c r="G68" s="140"/>
      <c r="H68" s="153" t="s">
        <v>55</v>
      </c>
      <c r="I68" s="220"/>
      <c r="J68" s="210"/>
      <c r="K68" s="153"/>
      <c r="L68" s="153"/>
      <c r="M68" s="153" t="str">
        <f t="shared" si="1"/>
        <v>Prioritise</v>
      </c>
      <c r="N68" s="298"/>
    </row>
    <row r="69" spans="1:14" ht="14.9" customHeight="1" x14ac:dyDescent="0.35">
      <c r="A69" s="359" t="s">
        <v>1005</v>
      </c>
      <c r="B69" s="307">
        <v>39</v>
      </c>
      <c r="C69" s="72" t="s">
        <v>569</v>
      </c>
      <c r="D69" s="13" t="s">
        <v>1013</v>
      </c>
      <c r="E69" s="290" t="s">
        <v>58</v>
      </c>
      <c r="F69" s="291"/>
      <c r="G69" s="140"/>
      <c r="H69" s="153" t="s">
        <v>55</v>
      </c>
      <c r="I69" s="220"/>
      <c r="J69" s="210"/>
      <c r="K69" s="153"/>
      <c r="L69" s="153"/>
      <c r="M69" s="153" t="str">
        <f t="shared" si="1"/>
        <v>Prioritise</v>
      </c>
      <c r="N69" s="298"/>
    </row>
    <row r="70" spans="1:14" ht="14.9" customHeight="1" x14ac:dyDescent="0.35">
      <c r="A70" s="359" t="s">
        <v>1005</v>
      </c>
      <c r="B70" s="307" t="s">
        <v>472</v>
      </c>
      <c r="C70" s="72" t="s">
        <v>1014</v>
      </c>
      <c r="D70" s="13" t="s">
        <v>1015</v>
      </c>
      <c r="E70" s="290" t="s">
        <v>58</v>
      </c>
      <c r="F70" s="291"/>
      <c r="G70" s="140"/>
      <c r="H70" s="153"/>
      <c r="I70" s="220"/>
      <c r="J70" s="210"/>
      <c r="K70" s="153"/>
      <c r="L70" s="153" t="s">
        <v>55</v>
      </c>
      <c r="M70" s="191" t="str">
        <f t="shared" si="1"/>
        <v>Prioritise</v>
      </c>
      <c r="N70" s="298"/>
    </row>
    <row r="71" spans="1:14" ht="14.9" customHeight="1" x14ac:dyDescent="0.35">
      <c r="A71" s="359" t="s">
        <v>1005</v>
      </c>
      <c r="B71" s="307" t="s">
        <v>212</v>
      </c>
      <c r="C71" s="105"/>
      <c r="D71" s="13" t="s">
        <v>1016</v>
      </c>
      <c r="E71" s="290" t="s">
        <v>58</v>
      </c>
      <c r="F71" s="291"/>
      <c r="G71" s="140"/>
      <c r="H71" s="153"/>
      <c r="I71" s="220"/>
      <c r="J71" s="210"/>
      <c r="K71" s="153"/>
      <c r="L71" s="153" t="s">
        <v>55</v>
      </c>
      <c r="M71" s="191" t="str">
        <f t="shared" si="1"/>
        <v>Prioritise</v>
      </c>
      <c r="N71" s="298"/>
    </row>
    <row r="72" spans="1:14" ht="14.9" customHeight="1" x14ac:dyDescent="0.35">
      <c r="A72" s="359" t="s">
        <v>1005</v>
      </c>
      <c r="B72" s="360">
        <v>41</v>
      </c>
      <c r="C72" s="51" t="s">
        <v>1017</v>
      </c>
      <c r="D72" s="13" t="s">
        <v>1018</v>
      </c>
      <c r="E72" s="290" t="s">
        <v>58</v>
      </c>
      <c r="F72" s="291"/>
      <c r="G72" s="140"/>
      <c r="H72" s="153"/>
      <c r="I72" s="220"/>
      <c r="J72" s="210"/>
      <c r="K72" s="153"/>
      <c r="L72" s="153"/>
      <c r="M72" s="153" t="str">
        <f t="shared" si="1"/>
        <v>Deprioritise</v>
      </c>
      <c r="N72" s="298"/>
    </row>
    <row r="73" spans="1:14" ht="14.9" customHeight="1" x14ac:dyDescent="0.35">
      <c r="A73" s="359" t="s">
        <v>1005</v>
      </c>
      <c r="B73" s="307">
        <v>43</v>
      </c>
      <c r="C73" s="105"/>
      <c r="D73" s="104" t="s">
        <v>1019</v>
      </c>
      <c r="E73" s="290" t="s">
        <v>58</v>
      </c>
      <c r="F73" s="291"/>
      <c r="G73" s="140"/>
      <c r="H73" s="153"/>
      <c r="I73" s="220"/>
      <c r="J73" s="210"/>
      <c r="K73" s="153"/>
      <c r="L73" s="153"/>
      <c r="M73" s="153" t="str">
        <f t="shared" si="1"/>
        <v>Deprioritise</v>
      </c>
      <c r="N73" s="298"/>
    </row>
    <row r="74" spans="1:14" ht="14.9" customHeight="1" x14ac:dyDescent="0.35">
      <c r="A74" s="359" t="s">
        <v>1005</v>
      </c>
      <c r="B74" s="307" t="s">
        <v>1020</v>
      </c>
      <c r="C74" s="105"/>
      <c r="D74" s="13" t="s">
        <v>1021</v>
      </c>
      <c r="E74" s="290" t="s">
        <v>58</v>
      </c>
      <c r="F74" s="291"/>
      <c r="G74" s="140" t="s">
        <v>55</v>
      </c>
      <c r="H74" s="153" t="s">
        <v>55</v>
      </c>
      <c r="I74" s="220"/>
      <c r="J74" s="210"/>
      <c r="K74" s="153"/>
      <c r="L74" s="153"/>
      <c r="M74" s="153" t="str">
        <f t="shared" si="1"/>
        <v>Prioritise</v>
      </c>
      <c r="N74" s="298"/>
    </row>
    <row r="75" spans="1:14" ht="14.9" customHeight="1" x14ac:dyDescent="0.35">
      <c r="A75" s="359" t="s">
        <v>1005</v>
      </c>
      <c r="B75" s="307" t="s">
        <v>1022</v>
      </c>
      <c r="C75" s="105"/>
      <c r="D75" s="13" t="s">
        <v>1023</v>
      </c>
      <c r="E75" s="290" t="s">
        <v>58</v>
      </c>
      <c r="F75" s="291"/>
      <c r="G75" s="140" t="s">
        <v>55</v>
      </c>
      <c r="H75" s="153" t="s">
        <v>55</v>
      </c>
      <c r="I75" s="220"/>
      <c r="J75" s="210"/>
      <c r="K75" s="153"/>
      <c r="L75" s="153"/>
      <c r="M75" s="156" t="str">
        <f t="shared" si="1"/>
        <v>Prioritise</v>
      </c>
      <c r="N75" s="298"/>
    </row>
    <row r="76" spans="1:14" ht="14.9" customHeight="1" x14ac:dyDescent="0.35">
      <c r="A76" s="359" t="s">
        <v>1005</v>
      </c>
      <c r="B76" s="307" t="s">
        <v>1024</v>
      </c>
      <c r="C76" s="105"/>
      <c r="D76" s="13" t="s">
        <v>1025</v>
      </c>
      <c r="E76" s="290" t="s">
        <v>58</v>
      </c>
      <c r="F76" s="291"/>
      <c r="G76" s="140" t="s">
        <v>55</v>
      </c>
      <c r="H76" s="153" t="s">
        <v>55</v>
      </c>
      <c r="I76" s="220"/>
      <c r="J76" s="210"/>
      <c r="K76" s="153"/>
      <c r="L76" s="153"/>
      <c r="M76" s="153" t="str">
        <f t="shared" si="1"/>
        <v>Prioritise</v>
      </c>
      <c r="N76" s="298"/>
    </row>
    <row r="77" spans="1:14" ht="14.9" customHeight="1" x14ac:dyDescent="0.35">
      <c r="A77" s="359" t="s">
        <v>1005</v>
      </c>
      <c r="B77" s="307" t="s">
        <v>1026</v>
      </c>
      <c r="C77" s="105"/>
      <c r="D77" s="13" t="s">
        <v>1027</v>
      </c>
      <c r="E77" s="290" t="s">
        <v>58</v>
      </c>
      <c r="F77" s="291"/>
      <c r="G77" s="140" t="s">
        <v>55</v>
      </c>
      <c r="H77" s="153" t="s">
        <v>55</v>
      </c>
      <c r="I77" s="220"/>
      <c r="J77" s="210"/>
      <c r="K77" s="153"/>
      <c r="L77" s="153"/>
      <c r="M77" s="153" t="str">
        <f t="shared" si="1"/>
        <v>Prioritise</v>
      </c>
      <c r="N77" s="298"/>
    </row>
    <row r="78" spans="1:14" ht="14.9" customHeight="1" x14ac:dyDescent="0.35">
      <c r="A78" s="359" t="s">
        <v>1005</v>
      </c>
      <c r="B78" s="307" t="s">
        <v>905</v>
      </c>
      <c r="C78" s="105"/>
      <c r="D78" s="13" t="s">
        <v>1028</v>
      </c>
      <c r="E78" s="290" t="s">
        <v>58</v>
      </c>
      <c r="F78" s="291"/>
      <c r="G78" s="140" t="s">
        <v>55</v>
      </c>
      <c r="H78" s="153" t="s">
        <v>55</v>
      </c>
      <c r="I78" s="220"/>
      <c r="J78" s="210"/>
      <c r="K78" s="153"/>
      <c r="L78" s="153"/>
      <c r="M78" s="153" t="str">
        <f t="shared" si="1"/>
        <v>Prioritise</v>
      </c>
      <c r="N78" s="298"/>
    </row>
    <row r="79" spans="1:14" ht="14.9" customHeight="1" x14ac:dyDescent="0.35">
      <c r="A79" s="359" t="s">
        <v>1005</v>
      </c>
      <c r="B79" s="307" t="s">
        <v>898</v>
      </c>
      <c r="C79" s="105"/>
      <c r="D79" s="104" t="s">
        <v>1029</v>
      </c>
      <c r="E79" s="290" t="s">
        <v>58</v>
      </c>
      <c r="F79" s="291"/>
      <c r="G79" s="140" t="s">
        <v>55</v>
      </c>
      <c r="H79" s="153"/>
      <c r="I79" s="220"/>
      <c r="J79" s="210"/>
      <c r="K79" s="153"/>
      <c r="L79" s="153"/>
      <c r="M79" s="153" t="str">
        <f t="shared" si="1"/>
        <v>Deprioritise</v>
      </c>
      <c r="N79" s="298"/>
    </row>
    <row r="80" spans="1:14" ht="14.9" customHeight="1" x14ac:dyDescent="0.35">
      <c r="A80" s="359" t="s">
        <v>1005</v>
      </c>
      <c r="B80" s="307" t="s">
        <v>1030</v>
      </c>
      <c r="C80" s="105"/>
      <c r="D80" s="13" t="s">
        <v>1031</v>
      </c>
      <c r="E80" s="290" t="s">
        <v>58</v>
      </c>
      <c r="F80" s="291"/>
      <c r="G80" s="140" t="s">
        <v>55</v>
      </c>
      <c r="H80" s="153" t="s">
        <v>55</v>
      </c>
      <c r="I80" s="220"/>
      <c r="J80" s="210"/>
      <c r="K80" s="153"/>
      <c r="L80" s="153" t="s">
        <v>55</v>
      </c>
      <c r="M80" s="191" t="str">
        <f t="shared" si="1"/>
        <v>Prioritise</v>
      </c>
      <c r="N80" s="298"/>
    </row>
    <row r="81" spans="1:14" ht="14.9" customHeight="1" x14ac:dyDescent="0.35">
      <c r="A81" s="359" t="s">
        <v>1005</v>
      </c>
      <c r="B81" s="307" t="s">
        <v>1032</v>
      </c>
      <c r="C81" s="105"/>
      <c r="D81" s="13" t="s">
        <v>1033</v>
      </c>
      <c r="E81" s="290" t="s">
        <v>58</v>
      </c>
      <c r="F81" s="291"/>
      <c r="G81" s="140" t="s">
        <v>55</v>
      </c>
      <c r="H81" s="153"/>
      <c r="I81" s="220"/>
      <c r="J81" s="210"/>
      <c r="K81" s="153"/>
      <c r="L81" s="153" t="s">
        <v>55</v>
      </c>
      <c r="M81" s="191" t="str">
        <f t="shared" si="1"/>
        <v>Prioritise</v>
      </c>
      <c r="N81" s="298"/>
    </row>
    <row r="82" spans="1:14" ht="14.15" customHeight="1" x14ac:dyDescent="0.35">
      <c r="A82" s="359" t="s">
        <v>1005</v>
      </c>
      <c r="B82" s="307" t="s">
        <v>1034</v>
      </c>
      <c r="C82" s="105"/>
      <c r="D82" s="13" t="s">
        <v>1035</v>
      </c>
      <c r="E82" s="370" t="s">
        <v>54</v>
      </c>
      <c r="F82" s="143"/>
      <c r="G82" s="140" t="s">
        <v>55</v>
      </c>
      <c r="H82" s="153" t="s">
        <v>55</v>
      </c>
      <c r="I82" s="220"/>
      <c r="J82" s="210"/>
      <c r="K82" s="153"/>
      <c r="L82" s="153"/>
      <c r="M82" s="157" t="str">
        <f t="shared" si="1"/>
        <v>Prioritise</v>
      </c>
      <c r="N82" s="298"/>
    </row>
    <row r="83" spans="1:14" ht="14.9" customHeight="1" x14ac:dyDescent="0.35">
      <c r="A83" s="359" t="s">
        <v>1005</v>
      </c>
      <c r="B83" s="307" t="s">
        <v>1036</v>
      </c>
      <c r="C83" s="105"/>
      <c r="D83" s="13" t="s">
        <v>1037</v>
      </c>
      <c r="E83" s="290" t="s">
        <v>58</v>
      </c>
      <c r="F83" s="291" t="s">
        <v>59</v>
      </c>
      <c r="G83" s="140"/>
      <c r="H83" s="153"/>
      <c r="I83" s="220"/>
      <c r="J83" s="210"/>
      <c r="K83" s="153"/>
      <c r="L83" s="153" t="s">
        <v>55</v>
      </c>
      <c r="M83" s="191" t="str">
        <f t="shared" si="1"/>
        <v>Prioritise</v>
      </c>
      <c r="N83" s="298"/>
    </row>
    <row r="84" spans="1:14" ht="14.9" customHeight="1" x14ac:dyDescent="0.35">
      <c r="A84" s="361" t="s">
        <v>1005</v>
      </c>
      <c r="B84" s="346" t="s">
        <v>1038</v>
      </c>
      <c r="C84" s="106"/>
      <c r="D84" s="90" t="s">
        <v>1039</v>
      </c>
      <c r="E84" s="292" t="s">
        <v>58</v>
      </c>
      <c r="F84" s="293"/>
      <c r="G84" s="227" t="s">
        <v>55</v>
      </c>
      <c r="H84" s="157"/>
      <c r="I84" s="226"/>
      <c r="J84" s="211"/>
      <c r="K84" s="157"/>
      <c r="L84" s="157"/>
      <c r="M84" s="153" t="str">
        <f t="shared" si="1"/>
        <v>Deprioritise</v>
      </c>
      <c r="N84" s="298"/>
    </row>
    <row r="85" spans="1:14" ht="15" customHeight="1" thickBot="1" x14ac:dyDescent="0.4">
      <c r="A85" s="340"/>
      <c r="B85" s="341">
        <v>62</v>
      </c>
      <c r="C85" s="107"/>
      <c r="D85" s="54" t="s">
        <v>389</v>
      </c>
      <c r="E85" s="403"/>
      <c r="F85" s="285"/>
      <c r="G85" s="283"/>
      <c r="H85" s="193"/>
      <c r="I85" s="284"/>
      <c r="J85" s="212"/>
      <c r="K85" s="193"/>
      <c r="L85" s="193"/>
      <c r="M85" s="153" t="str">
        <f t="shared" si="1"/>
        <v>Deprioritise</v>
      </c>
      <c r="N85" s="298"/>
    </row>
    <row r="86" spans="1:14" ht="14.9" customHeight="1" x14ac:dyDescent="0.35">
      <c r="A86" s="332" t="s">
        <v>1040</v>
      </c>
      <c r="B86" s="332">
        <v>46</v>
      </c>
      <c r="C86" s="95" t="s">
        <v>1041</v>
      </c>
      <c r="D86" s="110" t="s">
        <v>1042</v>
      </c>
      <c r="E86" s="372" t="s">
        <v>392</v>
      </c>
      <c r="F86" s="146"/>
      <c r="G86" s="215"/>
      <c r="H86" s="155" t="s">
        <v>55</v>
      </c>
      <c r="I86" s="225"/>
      <c r="J86" s="209"/>
      <c r="K86" s="155"/>
      <c r="L86" s="155" t="s">
        <v>55</v>
      </c>
      <c r="M86" s="155" t="str">
        <f t="shared" si="1"/>
        <v>Prioritise</v>
      </c>
      <c r="N86" s="298"/>
    </row>
    <row r="87" spans="1:14" ht="14.9" customHeight="1" x14ac:dyDescent="0.35">
      <c r="A87" s="307" t="s">
        <v>1040</v>
      </c>
      <c r="B87" s="307" t="s">
        <v>1043</v>
      </c>
      <c r="C87" s="105"/>
      <c r="D87" s="13" t="s">
        <v>1044</v>
      </c>
      <c r="E87" s="290" t="s">
        <v>58</v>
      </c>
      <c r="F87" s="291"/>
      <c r="G87" s="140"/>
      <c r="H87" s="153"/>
      <c r="I87" s="220"/>
      <c r="J87" s="210"/>
      <c r="K87" s="153"/>
      <c r="L87" s="153" t="s">
        <v>55</v>
      </c>
      <c r="M87" s="153" t="str">
        <f t="shared" si="1"/>
        <v>Prioritise</v>
      </c>
      <c r="N87" s="298"/>
    </row>
    <row r="88" spans="1:14" ht="14.9" customHeight="1" x14ac:dyDescent="0.35">
      <c r="A88" s="307" t="s">
        <v>1040</v>
      </c>
      <c r="B88" s="307" t="s">
        <v>1045</v>
      </c>
      <c r="C88" s="105"/>
      <c r="D88" s="13" t="s">
        <v>1046</v>
      </c>
      <c r="E88" s="290" t="s">
        <v>58</v>
      </c>
      <c r="F88" s="291"/>
      <c r="G88" s="140"/>
      <c r="H88" s="153" t="s">
        <v>55</v>
      </c>
      <c r="I88" s="220"/>
      <c r="J88" s="210"/>
      <c r="K88" s="153"/>
      <c r="L88" s="153" t="s">
        <v>55</v>
      </c>
      <c r="M88" s="153" t="str">
        <f t="shared" si="1"/>
        <v>Prioritise</v>
      </c>
      <c r="N88" s="298"/>
    </row>
    <row r="89" spans="1:14" ht="14.9" customHeight="1" x14ac:dyDescent="0.35">
      <c r="A89" s="307" t="s">
        <v>1040</v>
      </c>
      <c r="B89" s="307" t="s">
        <v>1047</v>
      </c>
      <c r="C89" s="105"/>
      <c r="D89" s="13" t="s">
        <v>1048</v>
      </c>
      <c r="E89" s="290" t="s">
        <v>58</v>
      </c>
      <c r="F89" s="291"/>
      <c r="G89" s="140"/>
      <c r="H89" s="153" t="s">
        <v>55</v>
      </c>
      <c r="I89" s="220"/>
      <c r="J89" s="210"/>
      <c r="K89" s="153"/>
      <c r="L89" s="153" t="s">
        <v>55</v>
      </c>
      <c r="M89" s="153" t="str">
        <f t="shared" si="1"/>
        <v>Prioritise</v>
      </c>
      <c r="N89" s="298"/>
    </row>
    <row r="90" spans="1:14" ht="14.9" customHeight="1" x14ac:dyDescent="0.35">
      <c r="A90" s="307" t="s">
        <v>1040</v>
      </c>
      <c r="B90" s="307" t="s">
        <v>1049</v>
      </c>
      <c r="C90" s="105"/>
      <c r="D90" s="13" t="s">
        <v>1050</v>
      </c>
      <c r="E90" s="290" t="s">
        <v>58</v>
      </c>
      <c r="F90" s="291"/>
      <c r="G90" s="140" t="s">
        <v>55</v>
      </c>
      <c r="H90" s="153"/>
      <c r="I90" s="220"/>
      <c r="J90" s="210"/>
      <c r="K90" s="153"/>
      <c r="L90" s="153" t="s">
        <v>55</v>
      </c>
      <c r="M90" s="153" t="str">
        <f t="shared" si="1"/>
        <v>Prioritise</v>
      </c>
      <c r="N90" s="298"/>
    </row>
    <row r="91" spans="1:14" ht="14.9" customHeight="1" x14ac:dyDescent="0.35">
      <c r="A91" s="307" t="s">
        <v>1040</v>
      </c>
      <c r="B91" s="307" t="s">
        <v>1051</v>
      </c>
      <c r="C91" s="105"/>
      <c r="D91" s="13" t="s">
        <v>1052</v>
      </c>
      <c r="E91" s="370" t="s">
        <v>54</v>
      </c>
      <c r="F91" s="143"/>
      <c r="G91" s="140" t="s">
        <v>55</v>
      </c>
      <c r="H91" s="153"/>
      <c r="I91" s="220"/>
      <c r="J91" s="210"/>
      <c r="K91" s="153"/>
      <c r="L91" s="153"/>
      <c r="M91" s="153" t="str">
        <f t="shared" si="1"/>
        <v>Deprioritise</v>
      </c>
      <c r="N91" s="298"/>
    </row>
    <row r="92" spans="1:14" ht="14.9" customHeight="1" x14ac:dyDescent="0.35">
      <c r="A92" s="346" t="s">
        <v>1040</v>
      </c>
      <c r="B92" s="346" t="s">
        <v>1053</v>
      </c>
      <c r="C92" s="106"/>
      <c r="D92" s="90" t="s">
        <v>1054</v>
      </c>
      <c r="E92" s="292" t="s">
        <v>58</v>
      </c>
      <c r="F92" s="293"/>
      <c r="G92" s="227" t="s">
        <v>55</v>
      </c>
      <c r="H92" s="157"/>
      <c r="I92" s="226"/>
      <c r="J92" s="211"/>
      <c r="K92" s="157"/>
      <c r="L92" s="157" t="s">
        <v>55</v>
      </c>
      <c r="M92" s="157" t="str">
        <f t="shared" si="1"/>
        <v>Prioritise</v>
      </c>
      <c r="N92" s="298"/>
    </row>
    <row r="93" spans="1:14" ht="15" customHeight="1" thickBot="1" x14ac:dyDescent="0.4">
      <c r="A93" s="297"/>
      <c r="B93" s="351">
        <v>81</v>
      </c>
      <c r="C93" s="66"/>
      <c r="D93" s="54" t="s">
        <v>410</v>
      </c>
      <c r="E93" s="297"/>
      <c r="F93" s="149"/>
      <c r="G93" s="306"/>
      <c r="H93" s="305"/>
      <c r="I93" s="416"/>
      <c r="J93" s="195"/>
      <c r="K93" s="305"/>
      <c r="L93" s="305"/>
      <c r="M93" s="194" t="str">
        <f t="shared" si="1"/>
        <v>Deprioritise</v>
      </c>
      <c r="N93" s="298"/>
    </row>
    <row r="94" spans="1:14" ht="14.9" customHeight="1" x14ac:dyDescent="0.35">
      <c r="A94" s="344" t="s">
        <v>1055</v>
      </c>
      <c r="B94" s="344" t="s">
        <v>1056</v>
      </c>
      <c r="C94" s="133"/>
      <c r="D94" s="47" t="s">
        <v>1057</v>
      </c>
      <c r="E94" s="269" t="s">
        <v>1058</v>
      </c>
      <c r="F94" s="289"/>
      <c r="G94" s="215"/>
      <c r="H94" s="155" t="s">
        <v>55</v>
      </c>
      <c r="I94" s="225"/>
      <c r="J94" s="215"/>
      <c r="K94" s="155"/>
      <c r="L94" s="155"/>
      <c r="M94" s="155" t="str">
        <f t="shared" si="1"/>
        <v>Prioritise</v>
      </c>
      <c r="N94" s="298"/>
    </row>
    <row r="95" spans="1:14" ht="14.9" customHeight="1" x14ac:dyDescent="0.35">
      <c r="A95" s="307" t="s">
        <v>1055</v>
      </c>
      <c r="B95" s="307" t="s">
        <v>1056</v>
      </c>
      <c r="C95" s="72" t="s">
        <v>1059</v>
      </c>
      <c r="D95" s="13" t="s">
        <v>209</v>
      </c>
      <c r="E95" s="290" t="s">
        <v>1060</v>
      </c>
      <c r="F95" s="291" t="s">
        <v>424</v>
      </c>
      <c r="G95" s="140"/>
      <c r="H95" s="153" t="s">
        <v>55</v>
      </c>
      <c r="I95" s="220"/>
      <c r="J95" s="140"/>
      <c r="K95" s="153"/>
      <c r="L95" s="153"/>
      <c r="M95" s="153" t="str">
        <f t="shared" si="1"/>
        <v>Prioritise</v>
      </c>
      <c r="N95" s="298"/>
    </row>
    <row r="96" spans="1:14" ht="14.9" customHeight="1" x14ac:dyDescent="0.35">
      <c r="A96" s="307" t="s">
        <v>1055</v>
      </c>
      <c r="B96" s="307" t="s">
        <v>1056</v>
      </c>
      <c r="C96" s="72" t="s">
        <v>1059</v>
      </c>
      <c r="D96" s="13" t="s">
        <v>1061</v>
      </c>
      <c r="E96" s="290" t="s">
        <v>1060</v>
      </c>
      <c r="F96" s="291" t="s">
        <v>424</v>
      </c>
      <c r="G96" s="140"/>
      <c r="H96" s="153" t="s">
        <v>55</v>
      </c>
      <c r="I96" s="220"/>
      <c r="J96" s="140"/>
      <c r="K96" s="153"/>
      <c r="L96" s="153"/>
      <c r="M96" s="153" t="str">
        <f t="shared" si="1"/>
        <v>Prioritise</v>
      </c>
      <c r="N96" s="298"/>
    </row>
    <row r="97" spans="1:14" ht="14.9" customHeight="1" x14ac:dyDescent="0.35">
      <c r="A97" s="307" t="s">
        <v>1055</v>
      </c>
      <c r="B97" s="307" t="s">
        <v>1056</v>
      </c>
      <c r="C97" s="105"/>
      <c r="D97" s="116" t="s">
        <v>1062</v>
      </c>
      <c r="E97" s="290" t="s">
        <v>1063</v>
      </c>
      <c r="F97" s="291"/>
      <c r="G97" s="140"/>
      <c r="H97" s="153" t="s">
        <v>55</v>
      </c>
      <c r="I97" s="220"/>
      <c r="J97" s="140"/>
      <c r="K97" s="153"/>
      <c r="L97" s="153"/>
      <c r="M97" s="153" t="str">
        <f t="shared" si="1"/>
        <v>Prioritise</v>
      </c>
      <c r="N97" s="298"/>
    </row>
    <row r="98" spans="1:14" ht="14.9" customHeight="1" x14ac:dyDescent="0.35">
      <c r="A98" s="307" t="s">
        <v>1055</v>
      </c>
      <c r="B98" s="307" t="s">
        <v>1056</v>
      </c>
      <c r="C98" s="72" t="s">
        <v>1059</v>
      </c>
      <c r="D98" s="13" t="s">
        <v>1064</v>
      </c>
      <c r="E98" s="290" t="s">
        <v>1065</v>
      </c>
      <c r="F98" s="291" t="s">
        <v>424</v>
      </c>
      <c r="G98" s="140"/>
      <c r="H98" s="153" t="s">
        <v>55</v>
      </c>
      <c r="I98" s="220"/>
      <c r="J98" s="140"/>
      <c r="K98" s="153"/>
      <c r="L98" s="153"/>
      <c r="M98" s="153" t="str">
        <f t="shared" si="1"/>
        <v>Prioritise</v>
      </c>
      <c r="N98" s="298"/>
    </row>
    <row r="99" spans="1:14" ht="14.9" customHeight="1" x14ac:dyDescent="0.35">
      <c r="A99" s="307" t="s">
        <v>1055</v>
      </c>
      <c r="B99" s="307" t="s">
        <v>1056</v>
      </c>
      <c r="C99" s="72" t="s">
        <v>1059</v>
      </c>
      <c r="D99" s="13" t="s">
        <v>1066</v>
      </c>
      <c r="E99" s="290" t="s">
        <v>1065</v>
      </c>
      <c r="F99" s="291" t="s">
        <v>424</v>
      </c>
      <c r="G99" s="140"/>
      <c r="H99" s="153" t="s">
        <v>55</v>
      </c>
      <c r="I99" s="220"/>
      <c r="J99" s="140"/>
      <c r="K99" s="153"/>
      <c r="L99" s="153"/>
      <c r="M99" s="153" t="str">
        <f t="shared" si="1"/>
        <v>Prioritise</v>
      </c>
      <c r="N99" s="298"/>
    </row>
    <row r="100" spans="1:14" ht="14.9" customHeight="1" x14ac:dyDescent="0.35">
      <c r="A100" s="307" t="s">
        <v>1055</v>
      </c>
      <c r="B100" s="307" t="s">
        <v>1067</v>
      </c>
      <c r="C100" s="105"/>
      <c r="D100" s="13" t="s">
        <v>1068</v>
      </c>
      <c r="E100" s="290" t="s">
        <v>1069</v>
      </c>
      <c r="F100" s="291"/>
      <c r="G100" s="140"/>
      <c r="H100" s="153" t="s">
        <v>55</v>
      </c>
      <c r="I100" s="220"/>
      <c r="J100" s="140"/>
      <c r="K100" s="153"/>
      <c r="L100" s="153"/>
      <c r="M100" s="153" t="str">
        <f t="shared" si="1"/>
        <v>Prioritise</v>
      </c>
      <c r="N100" s="298"/>
    </row>
    <row r="101" spans="1:14" ht="14.9" customHeight="1" x14ac:dyDescent="0.35">
      <c r="A101" s="307" t="s">
        <v>1055</v>
      </c>
      <c r="B101" s="307">
        <v>51</v>
      </c>
      <c r="C101" s="105"/>
      <c r="D101" s="13" t="s">
        <v>1070</v>
      </c>
      <c r="E101" s="290" t="s">
        <v>1069</v>
      </c>
      <c r="F101" s="140"/>
      <c r="G101" s="140" t="s">
        <v>55</v>
      </c>
      <c r="H101" s="153"/>
      <c r="I101" s="220"/>
      <c r="J101" s="140"/>
      <c r="K101" s="153" t="s">
        <v>55</v>
      </c>
      <c r="L101" s="153"/>
      <c r="M101" s="153" t="str">
        <f t="shared" si="1"/>
        <v>Prioritise</v>
      </c>
      <c r="N101" s="298"/>
    </row>
    <row r="102" spans="1:14" ht="14.9" customHeight="1" x14ac:dyDescent="0.35">
      <c r="A102" s="307" t="s">
        <v>1055</v>
      </c>
      <c r="B102" s="307" t="s">
        <v>1071</v>
      </c>
      <c r="C102" s="134"/>
      <c r="D102" s="13" t="s">
        <v>1072</v>
      </c>
      <c r="E102" s="290" t="s">
        <v>1073</v>
      </c>
      <c r="F102" s="291" t="s">
        <v>424</v>
      </c>
      <c r="G102" s="140"/>
      <c r="H102" s="153"/>
      <c r="I102" s="220"/>
      <c r="J102" s="140"/>
      <c r="K102" s="153" t="s">
        <v>55</v>
      </c>
      <c r="L102" s="153"/>
      <c r="M102" s="153" t="str">
        <f t="shared" si="1"/>
        <v>Prioritise</v>
      </c>
      <c r="N102" s="298"/>
    </row>
    <row r="103" spans="1:14" ht="14.9" customHeight="1" x14ac:dyDescent="0.35">
      <c r="A103" s="307" t="s">
        <v>1055</v>
      </c>
      <c r="B103" s="307" t="s">
        <v>1071</v>
      </c>
      <c r="C103" s="134"/>
      <c r="D103" s="13" t="s">
        <v>1074</v>
      </c>
      <c r="E103" s="290" t="s">
        <v>1073</v>
      </c>
      <c r="F103" s="291" t="s">
        <v>424</v>
      </c>
      <c r="G103" s="140"/>
      <c r="H103" s="153"/>
      <c r="I103" s="220"/>
      <c r="J103" s="140"/>
      <c r="K103" s="153" t="s">
        <v>55</v>
      </c>
      <c r="L103" s="153"/>
      <c r="M103" s="153" t="str">
        <f t="shared" si="1"/>
        <v>Prioritise</v>
      </c>
      <c r="N103" s="298"/>
    </row>
    <row r="104" spans="1:14" ht="14.9" customHeight="1" x14ac:dyDescent="0.35">
      <c r="A104" s="307" t="s">
        <v>1055</v>
      </c>
      <c r="B104" s="307" t="s">
        <v>1075</v>
      </c>
      <c r="C104" s="72" t="s">
        <v>1076</v>
      </c>
      <c r="D104" s="13" t="s">
        <v>1077</v>
      </c>
      <c r="E104" s="290" t="s">
        <v>1078</v>
      </c>
      <c r="F104" s="291"/>
      <c r="G104" s="140"/>
      <c r="H104" s="153" t="s">
        <v>55</v>
      </c>
      <c r="I104" s="220"/>
      <c r="J104" s="140"/>
      <c r="K104" s="153" t="s">
        <v>55</v>
      </c>
      <c r="L104" s="153"/>
      <c r="M104" s="153" t="str">
        <f t="shared" si="1"/>
        <v>Prioritise</v>
      </c>
      <c r="N104" s="298"/>
    </row>
    <row r="105" spans="1:14" ht="14.9" customHeight="1" x14ac:dyDescent="0.35">
      <c r="A105" s="307" t="s">
        <v>1055</v>
      </c>
      <c r="B105" s="307" t="s">
        <v>1075</v>
      </c>
      <c r="C105" s="135"/>
      <c r="D105" s="13" t="s">
        <v>1079</v>
      </c>
      <c r="E105" s="290" t="s">
        <v>134</v>
      </c>
      <c r="F105" s="291"/>
      <c r="G105" s="140"/>
      <c r="H105" s="153" t="s">
        <v>55</v>
      </c>
      <c r="I105" s="220"/>
      <c r="J105" s="140"/>
      <c r="K105" s="153" t="s">
        <v>55</v>
      </c>
      <c r="L105" s="153"/>
      <c r="M105" s="153" t="str">
        <f t="shared" si="1"/>
        <v>Prioritise</v>
      </c>
      <c r="N105" s="298"/>
    </row>
    <row r="106" spans="1:14" ht="14.9" customHeight="1" x14ac:dyDescent="0.35">
      <c r="A106" s="307" t="s">
        <v>1055</v>
      </c>
      <c r="B106" s="307" t="s">
        <v>1080</v>
      </c>
      <c r="C106" s="72" t="s">
        <v>1081</v>
      </c>
      <c r="D106" s="13" t="s">
        <v>1082</v>
      </c>
      <c r="E106" s="290" t="s">
        <v>58</v>
      </c>
      <c r="F106" s="291"/>
      <c r="G106" s="140"/>
      <c r="H106" s="153" t="s">
        <v>55</v>
      </c>
      <c r="I106" s="220"/>
      <c r="J106" s="140"/>
      <c r="K106" s="153"/>
      <c r="L106" s="153"/>
      <c r="M106" s="153" t="str">
        <f t="shared" si="1"/>
        <v>Prioritise</v>
      </c>
      <c r="N106" s="298"/>
    </row>
    <row r="107" spans="1:14" ht="14.9" customHeight="1" x14ac:dyDescent="0.35">
      <c r="A107" s="307" t="s">
        <v>1055</v>
      </c>
      <c r="B107" s="307" t="s">
        <v>1083</v>
      </c>
      <c r="C107" s="135"/>
      <c r="D107" s="13" t="s">
        <v>1084</v>
      </c>
      <c r="E107" s="370" t="s">
        <v>54</v>
      </c>
      <c r="F107" s="143"/>
      <c r="G107" s="140"/>
      <c r="H107" s="153" t="s">
        <v>55</v>
      </c>
      <c r="I107" s="220"/>
      <c r="J107" s="140"/>
      <c r="K107" s="153"/>
      <c r="L107" s="153"/>
      <c r="M107" s="153" t="str">
        <f t="shared" si="1"/>
        <v>Prioritise</v>
      </c>
      <c r="N107" s="298"/>
    </row>
    <row r="108" spans="1:14" ht="14.9" customHeight="1" x14ac:dyDescent="0.35">
      <c r="A108" s="307" t="s">
        <v>1055</v>
      </c>
      <c r="B108" s="307" t="s">
        <v>1085</v>
      </c>
      <c r="C108" s="135"/>
      <c r="D108" s="13" t="s">
        <v>1086</v>
      </c>
      <c r="E108" s="370" t="s">
        <v>54</v>
      </c>
      <c r="F108" s="143"/>
      <c r="G108" s="140"/>
      <c r="H108" s="153" t="s">
        <v>55</v>
      </c>
      <c r="I108" s="220"/>
      <c r="J108" s="140"/>
      <c r="K108" s="153"/>
      <c r="L108" s="153"/>
      <c r="M108" s="153" t="str">
        <f t="shared" si="1"/>
        <v>Prioritise</v>
      </c>
      <c r="N108" s="298"/>
    </row>
    <row r="109" spans="1:14" ht="14.9" customHeight="1" x14ac:dyDescent="0.35">
      <c r="A109" s="307" t="s">
        <v>1055</v>
      </c>
      <c r="B109" s="307" t="s">
        <v>1087</v>
      </c>
      <c r="C109" s="72" t="s">
        <v>1088</v>
      </c>
      <c r="D109" s="13" t="s">
        <v>1089</v>
      </c>
      <c r="E109" s="290" t="s">
        <v>58</v>
      </c>
      <c r="F109" s="291" t="s">
        <v>59</v>
      </c>
      <c r="G109" s="140"/>
      <c r="H109" s="153" t="s">
        <v>55</v>
      </c>
      <c r="I109" s="220"/>
      <c r="J109" s="140"/>
      <c r="K109" s="153"/>
      <c r="L109" s="153"/>
      <c r="M109" s="153" t="str">
        <f t="shared" si="1"/>
        <v>Prioritise</v>
      </c>
      <c r="N109" s="298"/>
    </row>
    <row r="110" spans="1:14" ht="15" customHeight="1" thickBot="1" x14ac:dyDescent="0.4">
      <c r="A110" s="356" t="s">
        <v>1055</v>
      </c>
      <c r="B110" s="356" t="s">
        <v>1090</v>
      </c>
      <c r="C110" s="121"/>
      <c r="D110" s="54" t="s">
        <v>1091</v>
      </c>
      <c r="E110" s="308" t="s">
        <v>58</v>
      </c>
      <c r="F110" s="300"/>
      <c r="G110" s="216"/>
      <c r="H110" s="158"/>
      <c r="I110" s="228"/>
      <c r="J110" s="216"/>
      <c r="K110" s="158"/>
      <c r="L110" s="158"/>
      <c r="M110" s="158" t="str">
        <f t="shared" si="1"/>
        <v>Deprioritise</v>
      </c>
      <c r="N110" s="298"/>
    </row>
    <row r="111" spans="1:14" ht="14.9" customHeight="1" x14ac:dyDescent="0.35">
      <c r="A111" s="307" t="s">
        <v>1055</v>
      </c>
      <c r="B111" s="307">
        <v>52</v>
      </c>
      <c r="C111" s="105"/>
      <c r="D111" s="13" t="s">
        <v>1092</v>
      </c>
      <c r="E111" s="290" t="s">
        <v>1093</v>
      </c>
      <c r="F111" s="291"/>
      <c r="G111" s="140" t="s">
        <v>55</v>
      </c>
      <c r="H111" s="153" t="s">
        <v>55</v>
      </c>
      <c r="I111" s="220"/>
      <c r="J111" s="140"/>
      <c r="K111" s="153" t="s">
        <v>55</v>
      </c>
      <c r="L111" s="153"/>
      <c r="M111" s="153" t="str">
        <f t="shared" si="1"/>
        <v>Prioritise</v>
      </c>
      <c r="N111" s="298"/>
    </row>
    <row r="112" spans="1:14" s="28" customFormat="1" ht="14.9" customHeight="1" x14ac:dyDescent="0.35">
      <c r="A112" s="307" t="s">
        <v>1055</v>
      </c>
      <c r="B112" s="307" t="s">
        <v>1094</v>
      </c>
      <c r="C112" s="134"/>
      <c r="D112" s="13" t="s">
        <v>1095</v>
      </c>
      <c r="E112" s="290" t="s">
        <v>1096</v>
      </c>
      <c r="F112" s="291"/>
      <c r="G112" s="140" t="s">
        <v>55</v>
      </c>
      <c r="H112" s="153" t="s">
        <v>55</v>
      </c>
      <c r="I112" s="220"/>
      <c r="J112" s="222"/>
      <c r="K112" s="153"/>
      <c r="L112" s="153"/>
      <c r="M112" s="153" t="str">
        <f t="shared" si="1"/>
        <v>Prioritise</v>
      </c>
      <c r="N112" s="298"/>
    </row>
    <row r="113" spans="1:14" s="28" customFormat="1" ht="15" customHeight="1" thickBot="1" x14ac:dyDescent="0.4">
      <c r="A113" s="307" t="s">
        <v>1055</v>
      </c>
      <c r="B113" s="307" t="s">
        <v>1097</v>
      </c>
      <c r="C113" s="134"/>
      <c r="D113" s="13" t="s">
        <v>1098</v>
      </c>
      <c r="E113" s="290" t="s">
        <v>1096</v>
      </c>
      <c r="F113" s="291"/>
      <c r="G113" s="140" t="s">
        <v>55</v>
      </c>
      <c r="H113" s="153" t="s">
        <v>55</v>
      </c>
      <c r="I113" s="220"/>
      <c r="J113" s="222"/>
      <c r="K113" s="153"/>
      <c r="L113" s="153"/>
      <c r="M113" s="153" t="str">
        <f t="shared" si="1"/>
        <v>Prioritise</v>
      </c>
      <c r="N113" s="298"/>
    </row>
    <row r="114" spans="1:14" ht="14.9" customHeight="1" x14ac:dyDescent="0.35">
      <c r="A114" s="344" t="s">
        <v>1099</v>
      </c>
      <c r="B114" s="344" t="s">
        <v>1100</v>
      </c>
      <c r="C114" s="133"/>
      <c r="D114" s="47" t="s">
        <v>1101</v>
      </c>
      <c r="E114" s="269" t="s">
        <v>1078</v>
      </c>
      <c r="F114" s="289"/>
      <c r="G114" s="215"/>
      <c r="H114" s="209" t="s">
        <v>55</v>
      </c>
      <c r="I114" s="225"/>
      <c r="J114" s="209"/>
      <c r="K114" s="155" t="s">
        <v>55</v>
      </c>
      <c r="L114" s="155"/>
      <c r="M114" s="155" t="str">
        <f t="shared" si="1"/>
        <v>Prioritise</v>
      </c>
      <c r="N114" s="298"/>
    </row>
    <row r="115" spans="1:14" ht="14.9" customHeight="1" x14ac:dyDescent="0.35">
      <c r="A115" s="307" t="s">
        <v>1099</v>
      </c>
      <c r="B115" s="307" t="s">
        <v>1100</v>
      </c>
      <c r="C115" s="105"/>
      <c r="D115" s="13" t="s">
        <v>1102</v>
      </c>
      <c r="E115" s="290" t="s">
        <v>1078</v>
      </c>
      <c r="F115" s="291"/>
      <c r="G115" s="140"/>
      <c r="H115" s="210" t="s">
        <v>55</v>
      </c>
      <c r="I115" s="220"/>
      <c r="J115" s="210"/>
      <c r="K115" s="153"/>
      <c r="L115" s="153"/>
      <c r="M115" s="153" t="str">
        <f t="shared" si="1"/>
        <v>Prioritise</v>
      </c>
      <c r="N115" s="298"/>
    </row>
    <row r="116" spans="1:14" ht="14.9" customHeight="1" x14ac:dyDescent="0.35">
      <c r="A116" s="307" t="s">
        <v>1099</v>
      </c>
      <c r="B116" s="307" t="s">
        <v>1100</v>
      </c>
      <c r="C116" s="105"/>
      <c r="D116" s="13" t="s">
        <v>1103</v>
      </c>
      <c r="E116" s="290" t="s">
        <v>1078</v>
      </c>
      <c r="F116" s="291"/>
      <c r="G116" s="140"/>
      <c r="H116" s="210" t="s">
        <v>55</v>
      </c>
      <c r="I116" s="220"/>
      <c r="J116" s="210"/>
      <c r="K116" s="153"/>
      <c r="L116" s="153"/>
      <c r="M116" s="153" t="str">
        <f t="shared" si="1"/>
        <v>Prioritise</v>
      </c>
      <c r="N116" s="298"/>
    </row>
    <row r="117" spans="1:14" ht="14.9" customHeight="1" x14ac:dyDescent="0.35">
      <c r="A117" s="307" t="s">
        <v>1099</v>
      </c>
      <c r="B117" s="307" t="s">
        <v>1104</v>
      </c>
      <c r="C117" s="105"/>
      <c r="D117" s="13" t="s">
        <v>1105</v>
      </c>
      <c r="E117" s="290" t="s">
        <v>54</v>
      </c>
      <c r="F117" s="291"/>
      <c r="G117" s="140" t="s">
        <v>55</v>
      </c>
      <c r="H117" s="210" t="s">
        <v>55</v>
      </c>
      <c r="I117" s="220"/>
      <c r="J117" s="210"/>
      <c r="K117" s="153"/>
      <c r="L117" s="153"/>
      <c r="M117" s="153" t="str">
        <f t="shared" si="1"/>
        <v>Prioritise</v>
      </c>
      <c r="N117" s="298"/>
    </row>
    <row r="118" spans="1:14" ht="14.9" customHeight="1" x14ac:dyDescent="0.35">
      <c r="A118" s="307" t="s">
        <v>1099</v>
      </c>
      <c r="B118" s="307">
        <v>56</v>
      </c>
      <c r="C118" s="72" t="s">
        <v>1106</v>
      </c>
      <c r="D118" s="13" t="s">
        <v>1107</v>
      </c>
      <c r="E118" s="290" t="s">
        <v>58</v>
      </c>
      <c r="F118" s="291"/>
      <c r="G118" s="140" t="s">
        <v>55</v>
      </c>
      <c r="H118" s="210" t="s">
        <v>55</v>
      </c>
      <c r="I118" s="220"/>
      <c r="J118" s="210"/>
      <c r="K118" s="153"/>
      <c r="L118" s="153"/>
      <c r="M118" s="153" t="str">
        <f t="shared" si="1"/>
        <v>Prioritise</v>
      </c>
      <c r="N118" s="298"/>
    </row>
    <row r="119" spans="1:14" ht="14.9" customHeight="1" x14ac:dyDescent="0.35">
      <c r="A119" s="307" t="s">
        <v>1099</v>
      </c>
      <c r="B119" s="307" t="s">
        <v>1108</v>
      </c>
      <c r="C119" s="105"/>
      <c r="D119" s="13" t="s">
        <v>1109</v>
      </c>
      <c r="E119" s="290" t="s">
        <v>58</v>
      </c>
      <c r="F119" s="291"/>
      <c r="G119" s="140"/>
      <c r="H119" s="153" t="s">
        <v>55</v>
      </c>
      <c r="I119" s="220"/>
      <c r="J119" s="210"/>
      <c r="K119" s="153"/>
      <c r="L119" s="153"/>
      <c r="M119" s="153" t="str">
        <f t="shared" si="1"/>
        <v>Prioritise</v>
      </c>
      <c r="N119" s="298"/>
    </row>
    <row r="120" spans="1:14" ht="14.9" customHeight="1" x14ac:dyDescent="0.35">
      <c r="A120" s="307" t="s">
        <v>1099</v>
      </c>
      <c r="B120" s="307" t="s">
        <v>1110</v>
      </c>
      <c r="C120" s="105"/>
      <c r="D120" s="13" t="s">
        <v>1111</v>
      </c>
      <c r="E120" s="370" t="s">
        <v>54</v>
      </c>
      <c r="F120" s="143"/>
      <c r="G120" s="140"/>
      <c r="H120" s="153" t="s">
        <v>55</v>
      </c>
      <c r="I120" s="220"/>
      <c r="J120" s="210"/>
      <c r="K120" s="153"/>
      <c r="L120" s="153"/>
      <c r="M120" s="153" t="str">
        <f t="shared" si="1"/>
        <v>Prioritise</v>
      </c>
      <c r="N120" s="298"/>
    </row>
    <row r="121" spans="1:14" ht="14.9" customHeight="1" x14ac:dyDescent="0.35">
      <c r="A121" s="307" t="s">
        <v>1099</v>
      </c>
      <c r="B121" s="307" t="s">
        <v>1112</v>
      </c>
      <c r="C121" s="105"/>
      <c r="D121" s="13" t="s">
        <v>1113</v>
      </c>
      <c r="E121" s="370" t="s">
        <v>54</v>
      </c>
      <c r="F121" s="143"/>
      <c r="G121" s="140"/>
      <c r="H121" s="153" t="s">
        <v>55</v>
      </c>
      <c r="I121" s="220"/>
      <c r="J121" s="210"/>
      <c r="K121" s="153"/>
      <c r="L121" s="153"/>
      <c r="M121" s="153" t="str">
        <f t="shared" si="1"/>
        <v>Prioritise</v>
      </c>
      <c r="N121" s="298"/>
    </row>
    <row r="122" spans="1:14" ht="14.9" customHeight="1" x14ac:dyDescent="0.35">
      <c r="A122" s="307" t="s">
        <v>1099</v>
      </c>
      <c r="B122" s="307" t="s">
        <v>1114</v>
      </c>
      <c r="C122" s="72" t="s">
        <v>1115</v>
      </c>
      <c r="D122" s="13" t="s">
        <v>1116</v>
      </c>
      <c r="E122" s="290" t="s">
        <v>58</v>
      </c>
      <c r="F122" s="291" t="s">
        <v>59</v>
      </c>
      <c r="G122" s="140"/>
      <c r="H122" s="153" t="s">
        <v>55</v>
      </c>
      <c r="I122" s="220"/>
      <c r="J122" s="210"/>
      <c r="K122" s="153"/>
      <c r="L122" s="153"/>
      <c r="M122" s="153" t="str">
        <f t="shared" si="1"/>
        <v>Prioritise</v>
      </c>
      <c r="N122" s="298"/>
    </row>
    <row r="123" spans="1:14" ht="15" customHeight="1" thickBot="1" x14ac:dyDescent="0.4">
      <c r="A123" s="356" t="s">
        <v>1099</v>
      </c>
      <c r="B123" s="356">
        <v>57</v>
      </c>
      <c r="C123" s="120" t="s">
        <v>1117</v>
      </c>
      <c r="D123" s="54" t="s">
        <v>1118</v>
      </c>
      <c r="E123" s="308" t="s">
        <v>58</v>
      </c>
      <c r="F123" s="300" t="s">
        <v>59</v>
      </c>
      <c r="G123" s="216"/>
      <c r="H123" s="158"/>
      <c r="I123" s="228"/>
      <c r="J123" s="286"/>
      <c r="K123" s="158"/>
      <c r="L123" s="158"/>
      <c r="M123" s="158" t="str">
        <f t="shared" si="1"/>
        <v>Deprioritise</v>
      </c>
      <c r="N123" s="298"/>
    </row>
    <row r="124" spans="1:14" ht="14.9" customHeight="1" x14ac:dyDescent="0.35">
      <c r="A124" s="349" t="s">
        <v>1119</v>
      </c>
      <c r="B124" s="349" t="s">
        <v>1120</v>
      </c>
      <c r="C124" s="71" t="s">
        <v>1121</v>
      </c>
      <c r="D124" s="55" t="s">
        <v>1122</v>
      </c>
      <c r="E124" s="270" t="s">
        <v>134</v>
      </c>
      <c r="F124" s="301"/>
      <c r="G124" s="219"/>
      <c r="H124" s="152" t="s">
        <v>55</v>
      </c>
      <c r="I124" s="218"/>
      <c r="J124" s="219"/>
      <c r="K124" s="152" t="s">
        <v>55</v>
      </c>
      <c r="L124" s="152"/>
      <c r="M124" s="152" t="str">
        <f t="shared" si="1"/>
        <v>Prioritise</v>
      </c>
      <c r="N124" s="298"/>
    </row>
    <row r="125" spans="1:14" ht="14.9" customHeight="1" x14ac:dyDescent="0.35">
      <c r="A125" s="307" t="s">
        <v>1119</v>
      </c>
      <c r="B125" s="307" t="s">
        <v>1123</v>
      </c>
      <c r="C125" s="134"/>
      <c r="D125" s="13" t="s">
        <v>1124</v>
      </c>
      <c r="E125" s="290" t="s">
        <v>872</v>
      </c>
      <c r="F125" s="291"/>
      <c r="G125" s="140"/>
      <c r="H125" s="140"/>
      <c r="I125" s="220"/>
      <c r="J125" s="140"/>
      <c r="K125" s="140"/>
      <c r="L125" s="140"/>
      <c r="M125" s="140" t="str">
        <f t="shared" si="1"/>
        <v>Deprioritise</v>
      </c>
      <c r="N125" s="298"/>
    </row>
    <row r="126" spans="1:14" ht="14.9" customHeight="1" x14ac:dyDescent="0.35">
      <c r="A126" s="307" t="s">
        <v>1119</v>
      </c>
      <c r="B126" s="307" t="s">
        <v>1125</v>
      </c>
      <c r="C126" s="134"/>
      <c r="D126" s="13" t="s">
        <v>1126</v>
      </c>
      <c r="E126" s="290" t="s">
        <v>872</v>
      </c>
      <c r="F126" s="291"/>
      <c r="G126" s="140"/>
      <c r="H126" s="140"/>
      <c r="I126" s="220"/>
      <c r="J126" s="140"/>
      <c r="K126" s="140"/>
      <c r="L126" s="140"/>
      <c r="M126" s="140" t="str">
        <f t="shared" si="1"/>
        <v>Deprioritise</v>
      </c>
      <c r="N126" s="298"/>
    </row>
    <row r="127" spans="1:14" ht="14.9" customHeight="1" x14ac:dyDescent="0.35">
      <c r="A127" s="307" t="s">
        <v>1119</v>
      </c>
      <c r="B127" s="307">
        <v>61</v>
      </c>
      <c r="C127" s="105"/>
      <c r="D127" s="13" t="s">
        <v>1127</v>
      </c>
      <c r="E127" s="370" t="s">
        <v>54</v>
      </c>
      <c r="F127" s="143"/>
      <c r="G127" s="140" t="s">
        <v>55</v>
      </c>
      <c r="H127" s="153" t="s">
        <v>55</v>
      </c>
      <c r="I127" s="220"/>
      <c r="J127" s="140"/>
      <c r="K127" s="153"/>
      <c r="L127" s="153"/>
      <c r="M127" s="153" t="str">
        <f t="shared" si="1"/>
        <v>Prioritise</v>
      </c>
      <c r="N127" s="298"/>
    </row>
    <row r="128" spans="1:14" ht="14.9" customHeight="1" x14ac:dyDescent="0.35">
      <c r="A128" s="307" t="s">
        <v>1119</v>
      </c>
      <c r="B128" s="307">
        <v>62</v>
      </c>
      <c r="C128" s="105"/>
      <c r="D128" s="13" t="s">
        <v>1128</v>
      </c>
      <c r="E128" s="290" t="s">
        <v>58</v>
      </c>
      <c r="F128" s="291"/>
      <c r="G128" s="140" t="s">
        <v>55</v>
      </c>
      <c r="H128" s="153"/>
      <c r="I128" s="220"/>
      <c r="J128" s="140"/>
      <c r="K128" s="153"/>
      <c r="L128" s="153"/>
      <c r="M128" s="153" t="str">
        <f t="shared" si="1"/>
        <v>Deprioritise</v>
      </c>
      <c r="N128" s="298"/>
    </row>
    <row r="129" spans="1:14" ht="14.9" customHeight="1" x14ac:dyDescent="0.35">
      <c r="A129" s="307" t="s">
        <v>1119</v>
      </c>
      <c r="B129" s="307" t="s">
        <v>1129</v>
      </c>
      <c r="C129" s="72" t="s">
        <v>1130</v>
      </c>
      <c r="D129" s="13" t="s">
        <v>1131</v>
      </c>
      <c r="E129" s="290" t="s">
        <v>134</v>
      </c>
      <c r="F129" s="291"/>
      <c r="G129" s="140"/>
      <c r="H129" s="140"/>
      <c r="I129" s="220"/>
      <c r="J129" s="140"/>
      <c r="K129" s="140"/>
      <c r="L129" s="140"/>
      <c r="M129" s="140" t="str">
        <f t="shared" si="1"/>
        <v>Deprioritise</v>
      </c>
      <c r="N129" s="298"/>
    </row>
    <row r="130" spans="1:14" ht="14.9" customHeight="1" x14ac:dyDescent="0.35">
      <c r="A130" s="307" t="s">
        <v>1119</v>
      </c>
      <c r="B130" s="307" t="s">
        <v>1132</v>
      </c>
      <c r="C130" s="105"/>
      <c r="D130" s="13" t="s">
        <v>1133</v>
      </c>
      <c r="E130" s="290" t="s">
        <v>58</v>
      </c>
      <c r="F130" s="291"/>
      <c r="G130" s="140"/>
      <c r="H130" s="153"/>
      <c r="I130" s="220"/>
      <c r="J130" s="140"/>
      <c r="K130" s="153"/>
      <c r="L130" s="153"/>
      <c r="M130" s="153" t="str">
        <f t="shared" si="1"/>
        <v>Deprioritise</v>
      </c>
      <c r="N130" s="298"/>
    </row>
    <row r="131" spans="1:14" ht="15" customHeight="1" thickBot="1" x14ac:dyDescent="0.4">
      <c r="A131" s="356" t="s">
        <v>1119</v>
      </c>
      <c r="B131" s="356" t="s">
        <v>1134</v>
      </c>
      <c r="C131" s="136"/>
      <c r="D131" s="54" t="s">
        <v>1135</v>
      </c>
      <c r="E131" s="308" t="s">
        <v>1136</v>
      </c>
      <c r="F131" s="300"/>
      <c r="G131" s="216"/>
      <c r="H131" s="140"/>
      <c r="I131" s="228"/>
      <c r="J131" s="216"/>
      <c r="K131" s="140"/>
      <c r="L131" s="140"/>
      <c r="M131" s="140" t="str">
        <f t="shared" ref="M131:M194" si="2">IF(COUNTBLANK(H131:L131)=5,"Deprioritise","Prioritise")</f>
        <v>Deprioritise</v>
      </c>
      <c r="N131" s="298"/>
    </row>
    <row r="132" spans="1:14" ht="14.9" customHeight="1" x14ac:dyDescent="0.35">
      <c r="A132" s="360" t="s">
        <v>1137</v>
      </c>
      <c r="B132" s="360" t="s">
        <v>1138</v>
      </c>
      <c r="C132" s="137"/>
      <c r="D132" s="55" t="s">
        <v>1139</v>
      </c>
      <c r="E132" s="360" t="s">
        <v>1140</v>
      </c>
      <c r="F132" s="301"/>
      <c r="G132" s="219"/>
      <c r="H132" s="152" t="s">
        <v>55</v>
      </c>
      <c r="I132" s="218"/>
      <c r="J132" s="295"/>
      <c r="K132" s="152" t="s">
        <v>55</v>
      </c>
      <c r="L132" s="152"/>
      <c r="M132" s="152" t="str">
        <f t="shared" si="2"/>
        <v>Prioritise</v>
      </c>
      <c r="N132" s="298"/>
    </row>
    <row r="133" spans="1:14" ht="14.9" customHeight="1" x14ac:dyDescent="0.35">
      <c r="A133" s="360" t="s">
        <v>1137</v>
      </c>
      <c r="B133" s="360" t="s">
        <v>1141</v>
      </c>
      <c r="C133" s="105"/>
      <c r="D133" s="13" t="s">
        <v>1142</v>
      </c>
      <c r="E133" s="360" t="s">
        <v>1143</v>
      </c>
      <c r="F133" s="291"/>
      <c r="G133" s="140"/>
      <c r="H133" s="153" t="s">
        <v>55</v>
      </c>
      <c r="I133" s="220"/>
      <c r="J133" s="210"/>
      <c r="K133" s="153" t="s">
        <v>55</v>
      </c>
      <c r="L133" s="153"/>
      <c r="M133" s="153" t="str">
        <f t="shared" si="2"/>
        <v>Prioritise</v>
      </c>
      <c r="N133" s="298"/>
    </row>
    <row r="134" spans="1:14" ht="14.9" customHeight="1" x14ac:dyDescent="0.35">
      <c r="A134" s="307" t="s">
        <v>1137</v>
      </c>
      <c r="B134" s="307" t="s">
        <v>1144</v>
      </c>
      <c r="C134" s="105"/>
      <c r="D134" s="13" t="s">
        <v>1145</v>
      </c>
      <c r="E134" s="290" t="s">
        <v>1146</v>
      </c>
      <c r="F134" s="291"/>
      <c r="G134" s="140"/>
      <c r="H134" s="153" t="s">
        <v>55</v>
      </c>
      <c r="I134" s="220"/>
      <c r="J134" s="210"/>
      <c r="K134" s="153" t="s">
        <v>55</v>
      </c>
      <c r="L134" s="153"/>
      <c r="M134" s="153" t="str">
        <f t="shared" si="2"/>
        <v>Prioritise</v>
      </c>
      <c r="N134" s="298"/>
    </row>
    <row r="135" spans="1:14" ht="14.9" customHeight="1" x14ac:dyDescent="0.35">
      <c r="A135" s="307" t="s">
        <v>1137</v>
      </c>
      <c r="B135" s="307" t="s">
        <v>1144</v>
      </c>
      <c r="C135" s="105"/>
      <c r="D135" s="13" t="s">
        <v>1147</v>
      </c>
      <c r="E135" s="290" t="s">
        <v>1146</v>
      </c>
      <c r="F135" s="291"/>
      <c r="G135" s="140"/>
      <c r="H135" s="153" t="s">
        <v>55</v>
      </c>
      <c r="I135" s="220"/>
      <c r="J135" s="210"/>
      <c r="K135" s="153" t="s">
        <v>55</v>
      </c>
      <c r="L135" s="153"/>
      <c r="M135" s="153" t="str">
        <f t="shared" si="2"/>
        <v>Prioritise</v>
      </c>
      <c r="N135" s="298"/>
    </row>
    <row r="136" spans="1:14" ht="14.9" customHeight="1" x14ac:dyDescent="0.35">
      <c r="A136" s="307" t="s">
        <v>1137</v>
      </c>
      <c r="B136" s="307" t="s">
        <v>1144</v>
      </c>
      <c r="C136" s="105"/>
      <c r="D136" s="13" t="s">
        <v>1148</v>
      </c>
      <c r="E136" s="290" t="s">
        <v>1146</v>
      </c>
      <c r="F136" s="291"/>
      <c r="G136" s="140"/>
      <c r="H136" s="153" t="s">
        <v>55</v>
      </c>
      <c r="I136" s="220"/>
      <c r="J136" s="210"/>
      <c r="K136" s="153" t="s">
        <v>55</v>
      </c>
      <c r="L136" s="153"/>
      <c r="M136" s="153" t="str">
        <f t="shared" si="2"/>
        <v>Prioritise</v>
      </c>
      <c r="N136" s="298"/>
    </row>
    <row r="137" spans="1:14" ht="15" customHeight="1" thickBot="1" x14ac:dyDescent="0.4">
      <c r="A137" s="346" t="s">
        <v>1137</v>
      </c>
      <c r="B137" s="346" t="s">
        <v>1149</v>
      </c>
      <c r="C137" s="106"/>
      <c r="D137" s="90" t="s">
        <v>1150</v>
      </c>
      <c r="E137" s="292" t="s">
        <v>58</v>
      </c>
      <c r="F137" s="293" t="s">
        <v>59</v>
      </c>
      <c r="G137" s="227"/>
      <c r="H137" s="157"/>
      <c r="I137" s="226"/>
      <c r="J137" s="211"/>
      <c r="K137" s="157" t="s">
        <v>55</v>
      </c>
      <c r="L137" s="157"/>
      <c r="M137" s="157" t="str">
        <f t="shared" si="2"/>
        <v>Prioritise</v>
      </c>
      <c r="N137" s="298"/>
    </row>
    <row r="138" spans="1:14" ht="14.9" customHeight="1" x14ac:dyDescent="0.35">
      <c r="A138" s="344" t="s">
        <v>1151</v>
      </c>
      <c r="B138" s="344">
        <v>69</v>
      </c>
      <c r="C138" s="95" t="s">
        <v>1152</v>
      </c>
      <c r="D138" s="47" t="s">
        <v>1153</v>
      </c>
      <c r="E138" s="368" t="s">
        <v>54</v>
      </c>
      <c r="F138" s="142"/>
      <c r="G138" s="215"/>
      <c r="H138" s="155" t="s">
        <v>55</v>
      </c>
      <c r="I138" s="225"/>
      <c r="J138" s="215"/>
      <c r="K138" s="155"/>
      <c r="L138" s="155"/>
      <c r="M138" s="155" t="str">
        <f t="shared" si="2"/>
        <v>Prioritise</v>
      </c>
      <c r="N138" s="298"/>
    </row>
    <row r="139" spans="1:14" ht="14.9" customHeight="1" x14ac:dyDescent="0.35">
      <c r="A139" s="307" t="s">
        <v>1151</v>
      </c>
      <c r="B139" s="307">
        <v>70</v>
      </c>
      <c r="C139" s="105"/>
      <c r="D139" s="13" t="s">
        <v>1154</v>
      </c>
      <c r="E139" s="290" t="s">
        <v>415</v>
      </c>
      <c r="F139" s="291" t="s">
        <v>59</v>
      </c>
      <c r="G139" s="140"/>
      <c r="H139" s="153" t="s">
        <v>55</v>
      </c>
      <c r="I139" s="220"/>
      <c r="J139" s="140"/>
      <c r="K139" s="153" t="s">
        <v>55</v>
      </c>
      <c r="L139" s="153"/>
      <c r="M139" s="153" t="str">
        <f t="shared" si="2"/>
        <v>Prioritise</v>
      </c>
      <c r="N139" s="298"/>
    </row>
    <row r="140" spans="1:14" ht="14.9" customHeight="1" x14ac:dyDescent="0.35">
      <c r="A140" s="307" t="s">
        <v>1151</v>
      </c>
      <c r="B140" s="307">
        <v>70</v>
      </c>
      <c r="C140" s="134"/>
      <c r="D140" s="13" t="s">
        <v>1155</v>
      </c>
      <c r="E140" s="290" t="s">
        <v>1156</v>
      </c>
      <c r="F140" s="291"/>
      <c r="G140" s="140"/>
      <c r="H140" s="153" t="s">
        <v>55</v>
      </c>
      <c r="I140" s="220"/>
      <c r="J140" s="140"/>
      <c r="K140" s="153"/>
      <c r="L140" s="153"/>
      <c r="M140" s="153" t="str">
        <f t="shared" si="2"/>
        <v>Prioritise</v>
      </c>
      <c r="N140" s="298"/>
    </row>
    <row r="141" spans="1:14" ht="15" customHeight="1" thickBot="1" x14ac:dyDescent="0.4">
      <c r="A141" s="346" t="s">
        <v>1151</v>
      </c>
      <c r="B141" s="346">
        <v>71</v>
      </c>
      <c r="C141" s="138"/>
      <c r="D141" s="90" t="s">
        <v>1157</v>
      </c>
      <c r="E141" s="308" t="s">
        <v>1156</v>
      </c>
      <c r="F141" s="300"/>
      <c r="G141" s="227" t="s">
        <v>55</v>
      </c>
      <c r="H141" s="157" t="s">
        <v>55</v>
      </c>
      <c r="I141" s="226"/>
      <c r="J141" s="227"/>
      <c r="K141" s="157"/>
      <c r="L141" s="157"/>
      <c r="M141" s="157" t="str">
        <f t="shared" si="2"/>
        <v>Prioritise</v>
      </c>
      <c r="N141" s="298"/>
    </row>
    <row r="142" spans="1:14" ht="14.9" customHeight="1" x14ac:dyDescent="0.35">
      <c r="A142" s="344" t="s">
        <v>1158</v>
      </c>
      <c r="B142" s="344" t="s">
        <v>1159</v>
      </c>
      <c r="C142" s="95" t="s">
        <v>1160</v>
      </c>
      <c r="D142" s="47" t="s">
        <v>1161</v>
      </c>
      <c r="E142" s="403" t="s">
        <v>54</v>
      </c>
      <c r="F142" s="285"/>
      <c r="G142" s="215"/>
      <c r="H142" s="155" t="s">
        <v>55</v>
      </c>
      <c r="I142" s="225"/>
      <c r="J142" s="215"/>
      <c r="K142" s="155"/>
      <c r="L142" s="155"/>
      <c r="M142" s="155" t="str">
        <f t="shared" si="2"/>
        <v>Prioritise</v>
      </c>
      <c r="N142" s="298"/>
    </row>
    <row r="143" spans="1:14" ht="14.9" customHeight="1" x14ac:dyDescent="0.35">
      <c r="A143" s="307" t="s">
        <v>1158</v>
      </c>
      <c r="B143" s="307" t="s">
        <v>1162</v>
      </c>
      <c r="C143" s="72" t="s">
        <v>1160</v>
      </c>
      <c r="D143" s="13" t="s">
        <v>1163</v>
      </c>
      <c r="E143" s="292" t="s">
        <v>54</v>
      </c>
      <c r="F143" s="293"/>
      <c r="G143" s="140"/>
      <c r="H143" s="153" t="s">
        <v>55</v>
      </c>
      <c r="I143" s="220"/>
      <c r="J143" s="140"/>
      <c r="K143" s="153"/>
      <c r="L143" s="153"/>
      <c r="M143" s="153" t="str">
        <f t="shared" si="2"/>
        <v>Prioritise</v>
      </c>
      <c r="N143" s="298"/>
    </row>
    <row r="144" spans="1:14" ht="14.9" customHeight="1" x14ac:dyDescent="0.35">
      <c r="A144" s="307" t="s">
        <v>1158</v>
      </c>
      <c r="B144" s="307" t="s">
        <v>1164</v>
      </c>
      <c r="C144" s="72" t="s">
        <v>1160</v>
      </c>
      <c r="D144" s="13" t="s">
        <v>1165</v>
      </c>
      <c r="E144" s="292" t="s">
        <v>54</v>
      </c>
      <c r="F144" s="293"/>
      <c r="G144" s="140"/>
      <c r="H144" s="153" t="s">
        <v>55</v>
      </c>
      <c r="I144" s="220"/>
      <c r="J144" s="140"/>
      <c r="K144" s="153"/>
      <c r="L144" s="153"/>
      <c r="M144" s="153" t="str">
        <f t="shared" si="2"/>
        <v>Prioritise</v>
      </c>
      <c r="N144" s="298"/>
    </row>
    <row r="145" spans="1:14" ht="14.9" customHeight="1" x14ac:dyDescent="0.35">
      <c r="A145" s="307" t="s">
        <v>1158</v>
      </c>
      <c r="B145" s="307" t="s">
        <v>1166</v>
      </c>
      <c r="C145" s="72" t="s">
        <v>1160</v>
      </c>
      <c r="D145" s="13" t="s">
        <v>1167</v>
      </c>
      <c r="E145" s="292" t="s">
        <v>54</v>
      </c>
      <c r="F145" s="293"/>
      <c r="G145" s="140"/>
      <c r="H145" s="153" t="s">
        <v>55</v>
      </c>
      <c r="I145" s="220"/>
      <c r="J145" s="140"/>
      <c r="K145" s="153"/>
      <c r="L145" s="153"/>
      <c r="M145" s="153" t="str">
        <f t="shared" si="2"/>
        <v>Prioritise</v>
      </c>
      <c r="N145" s="298"/>
    </row>
    <row r="146" spans="1:14" ht="14.9" customHeight="1" x14ac:dyDescent="0.35">
      <c r="A146" s="307" t="s">
        <v>1158</v>
      </c>
      <c r="B146" s="307" t="s">
        <v>1168</v>
      </c>
      <c r="C146" s="72" t="s">
        <v>1160</v>
      </c>
      <c r="D146" s="13" t="s">
        <v>1169</v>
      </c>
      <c r="E146" s="292" t="s">
        <v>54</v>
      </c>
      <c r="F146" s="293"/>
      <c r="G146" s="140"/>
      <c r="H146" s="153" t="s">
        <v>55</v>
      </c>
      <c r="I146" s="220"/>
      <c r="J146" s="140"/>
      <c r="K146" s="153"/>
      <c r="L146" s="153"/>
      <c r="M146" s="153" t="str">
        <f t="shared" si="2"/>
        <v>Prioritise</v>
      </c>
      <c r="N146" s="298"/>
    </row>
    <row r="147" spans="1:14" ht="14.9" customHeight="1" x14ac:dyDescent="0.35">
      <c r="A147" s="360" t="s">
        <v>1158</v>
      </c>
      <c r="B147" s="307" t="s">
        <v>1170</v>
      </c>
      <c r="C147" s="72" t="s">
        <v>1160</v>
      </c>
      <c r="D147" s="13" t="s">
        <v>1171</v>
      </c>
      <c r="E147" s="292" t="s">
        <v>415</v>
      </c>
      <c r="F147" s="293" t="s">
        <v>59</v>
      </c>
      <c r="G147" s="140"/>
      <c r="H147" s="153" t="s">
        <v>55</v>
      </c>
      <c r="I147" s="220"/>
      <c r="J147" s="140"/>
      <c r="K147" s="153" t="s">
        <v>55</v>
      </c>
      <c r="L147" s="153"/>
      <c r="M147" s="153" t="str">
        <f t="shared" si="2"/>
        <v>Prioritise</v>
      </c>
      <c r="N147" s="298"/>
    </row>
    <row r="148" spans="1:14" ht="14.9" customHeight="1" x14ac:dyDescent="0.35">
      <c r="A148" s="360" t="s">
        <v>1158</v>
      </c>
      <c r="B148" s="307">
        <v>75</v>
      </c>
      <c r="C148" s="105"/>
      <c r="D148" s="13" t="s">
        <v>1172</v>
      </c>
      <c r="E148" s="292" t="s">
        <v>58</v>
      </c>
      <c r="F148" s="293" t="s">
        <v>59</v>
      </c>
      <c r="G148" s="140"/>
      <c r="H148" s="153" t="s">
        <v>55</v>
      </c>
      <c r="I148" s="220"/>
      <c r="J148" s="140"/>
      <c r="K148" s="153"/>
      <c r="L148" s="153"/>
      <c r="M148" s="153" t="str">
        <f t="shared" si="2"/>
        <v>Prioritise</v>
      </c>
      <c r="N148" s="298"/>
    </row>
    <row r="149" spans="1:14" ht="14.9" customHeight="1" x14ac:dyDescent="0.35">
      <c r="A149" s="360" t="s">
        <v>1158</v>
      </c>
      <c r="B149" s="307">
        <v>75</v>
      </c>
      <c r="C149" s="105"/>
      <c r="D149" s="13" t="s">
        <v>1173</v>
      </c>
      <c r="E149" s="292" t="s">
        <v>58</v>
      </c>
      <c r="F149" s="293" t="s">
        <v>59</v>
      </c>
      <c r="G149" s="140"/>
      <c r="H149" s="153" t="s">
        <v>55</v>
      </c>
      <c r="I149" s="220"/>
      <c r="J149" s="140"/>
      <c r="K149" s="153"/>
      <c r="L149" s="153"/>
      <c r="M149" s="153" t="str">
        <f t="shared" si="2"/>
        <v>Prioritise</v>
      </c>
      <c r="N149" s="298"/>
    </row>
    <row r="150" spans="1:14" ht="14.9" customHeight="1" x14ac:dyDescent="0.35">
      <c r="A150" s="360" t="s">
        <v>1158</v>
      </c>
      <c r="B150" s="307">
        <v>75</v>
      </c>
      <c r="C150" s="105"/>
      <c r="D150" s="13" t="s">
        <v>1174</v>
      </c>
      <c r="E150" s="292" t="s">
        <v>58</v>
      </c>
      <c r="F150" s="293" t="s">
        <v>59</v>
      </c>
      <c r="G150" s="140"/>
      <c r="H150" s="153" t="s">
        <v>55</v>
      </c>
      <c r="I150" s="220"/>
      <c r="J150" s="140"/>
      <c r="K150" s="153"/>
      <c r="L150" s="153"/>
      <c r="M150" s="153" t="str">
        <f t="shared" si="2"/>
        <v>Prioritise</v>
      </c>
      <c r="N150" s="298"/>
    </row>
    <row r="151" spans="1:14" ht="14.9" customHeight="1" x14ac:dyDescent="0.35">
      <c r="A151" s="307" t="s">
        <v>1158</v>
      </c>
      <c r="B151" s="307">
        <v>75</v>
      </c>
      <c r="C151" s="105"/>
      <c r="D151" s="13" t="s">
        <v>1175</v>
      </c>
      <c r="E151" s="292" t="s">
        <v>58</v>
      </c>
      <c r="F151" s="293" t="s">
        <v>59</v>
      </c>
      <c r="G151" s="140"/>
      <c r="H151" s="153" t="s">
        <v>55</v>
      </c>
      <c r="I151" s="220"/>
      <c r="J151" s="140"/>
      <c r="K151" s="153"/>
      <c r="L151" s="153"/>
      <c r="M151" s="153" t="str">
        <f t="shared" si="2"/>
        <v>Prioritise</v>
      </c>
      <c r="N151" s="298"/>
    </row>
    <row r="152" spans="1:14" ht="15" customHeight="1" thickBot="1" x14ac:dyDescent="0.4">
      <c r="A152" s="346" t="s">
        <v>1158</v>
      </c>
      <c r="B152" s="346">
        <v>75</v>
      </c>
      <c r="C152" s="106"/>
      <c r="D152" s="13" t="s">
        <v>1176</v>
      </c>
      <c r="E152" s="308" t="s">
        <v>58</v>
      </c>
      <c r="F152" s="300" t="s">
        <v>59</v>
      </c>
      <c r="G152" s="140"/>
      <c r="H152" s="153" t="s">
        <v>55</v>
      </c>
      <c r="I152" s="220"/>
      <c r="J152" s="140"/>
      <c r="K152" s="153"/>
      <c r="L152" s="153"/>
      <c r="M152" s="153" t="str">
        <f t="shared" si="2"/>
        <v>Prioritise</v>
      </c>
      <c r="N152" s="298"/>
    </row>
    <row r="153" spans="1:14" ht="14.9" customHeight="1" x14ac:dyDescent="0.35">
      <c r="A153" s="344" t="s">
        <v>1177</v>
      </c>
      <c r="B153" s="344">
        <v>79</v>
      </c>
      <c r="C153" s="133"/>
      <c r="D153" s="47" t="s">
        <v>1178</v>
      </c>
      <c r="E153" s="403" t="s">
        <v>134</v>
      </c>
      <c r="F153" s="285"/>
      <c r="G153" s="215"/>
      <c r="H153" s="155" t="s">
        <v>55</v>
      </c>
      <c r="I153" s="225"/>
      <c r="J153" s="215"/>
      <c r="K153" s="155" t="s">
        <v>55</v>
      </c>
      <c r="L153" s="155"/>
      <c r="M153" s="155" t="str">
        <f t="shared" si="2"/>
        <v>Prioritise</v>
      </c>
      <c r="N153" s="298"/>
    </row>
    <row r="154" spans="1:14" ht="14.9" customHeight="1" x14ac:dyDescent="0.35">
      <c r="A154" s="307" t="s">
        <v>1177</v>
      </c>
      <c r="B154" s="307">
        <v>80</v>
      </c>
      <c r="C154" s="105"/>
      <c r="D154" s="13" t="s">
        <v>1179</v>
      </c>
      <c r="E154" s="292" t="s">
        <v>1156</v>
      </c>
      <c r="F154" s="293"/>
      <c r="G154" s="140" t="s">
        <v>55</v>
      </c>
      <c r="H154" s="153"/>
      <c r="I154" s="220"/>
      <c r="J154" s="140"/>
      <c r="K154" s="153"/>
      <c r="L154" s="153"/>
      <c r="M154" s="153" t="str">
        <f t="shared" si="2"/>
        <v>Deprioritise</v>
      </c>
      <c r="N154" s="298"/>
    </row>
    <row r="155" spans="1:14" ht="15" customHeight="1" thickBot="1" x14ac:dyDescent="0.4">
      <c r="A155" s="346" t="s">
        <v>1177</v>
      </c>
      <c r="B155" s="346" t="s">
        <v>1180</v>
      </c>
      <c r="C155" s="106"/>
      <c r="D155" s="90" t="s">
        <v>1181</v>
      </c>
      <c r="E155" s="308" t="s">
        <v>58</v>
      </c>
      <c r="F155" s="300"/>
      <c r="G155" s="227"/>
      <c r="H155" s="157"/>
      <c r="I155" s="226"/>
      <c r="J155" s="227"/>
      <c r="K155" s="157"/>
      <c r="L155" s="157"/>
      <c r="M155" s="157" t="str">
        <f t="shared" si="2"/>
        <v>Deprioritise</v>
      </c>
      <c r="N155" s="298"/>
    </row>
    <row r="156" spans="1:14" ht="14.9" customHeight="1" x14ac:dyDescent="0.35">
      <c r="A156" s="344" t="s">
        <v>1182</v>
      </c>
      <c r="B156" s="344" t="s">
        <v>1183</v>
      </c>
      <c r="C156" s="95" t="s">
        <v>1184</v>
      </c>
      <c r="D156" s="47" t="s">
        <v>1185</v>
      </c>
      <c r="E156" s="403" t="s">
        <v>415</v>
      </c>
      <c r="F156" s="285"/>
      <c r="G156" s="215"/>
      <c r="H156" s="155" t="s">
        <v>55</v>
      </c>
      <c r="I156" s="225"/>
      <c r="J156" s="215"/>
      <c r="K156" s="155" t="s">
        <v>55</v>
      </c>
      <c r="L156" s="155"/>
      <c r="M156" s="155" t="str">
        <f t="shared" si="2"/>
        <v>Prioritise</v>
      </c>
      <c r="N156" s="298"/>
    </row>
    <row r="157" spans="1:14" ht="14.9" customHeight="1" x14ac:dyDescent="0.35">
      <c r="A157" s="307" t="s">
        <v>1182</v>
      </c>
      <c r="B157" s="307" t="s">
        <v>1183</v>
      </c>
      <c r="C157" s="72" t="s">
        <v>1184</v>
      </c>
      <c r="D157" s="13" t="s">
        <v>1186</v>
      </c>
      <c r="E157" s="292" t="s">
        <v>872</v>
      </c>
      <c r="F157" s="293"/>
      <c r="G157" s="140"/>
      <c r="H157" s="153" t="s">
        <v>55</v>
      </c>
      <c r="I157" s="220"/>
      <c r="J157" s="140"/>
      <c r="K157" s="153" t="s">
        <v>55</v>
      </c>
      <c r="L157" s="153"/>
      <c r="M157" s="153" t="str">
        <f t="shared" si="2"/>
        <v>Prioritise</v>
      </c>
      <c r="N157" s="298"/>
    </row>
    <row r="158" spans="1:14" ht="14.9" customHeight="1" x14ac:dyDescent="0.35">
      <c r="A158" s="307" t="s">
        <v>1182</v>
      </c>
      <c r="B158" s="307" t="s">
        <v>1187</v>
      </c>
      <c r="C158" s="72" t="s">
        <v>1188</v>
      </c>
      <c r="D158" s="13" t="s">
        <v>1189</v>
      </c>
      <c r="E158" s="292" t="s">
        <v>415</v>
      </c>
      <c r="F158" s="293"/>
      <c r="G158" s="140"/>
      <c r="H158" s="153" t="s">
        <v>55</v>
      </c>
      <c r="I158" s="220"/>
      <c r="J158" s="140"/>
      <c r="K158" s="153"/>
      <c r="L158" s="153"/>
      <c r="M158" s="153" t="str">
        <f t="shared" si="2"/>
        <v>Prioritise</v>
      </c>
      <c r="N158" s="298"/>
    </row>
    <row r="159" spans="1:14" ht="14.9" customHeight="1" x14ac:dyDescent="0.35">
      <c r="A159" s="307" t="s">
        <v>1182</v>
      </c>
      <c r="B159" s="307" t="s">
        <v>1187</v>
      </c>
      <c r="C159" s="72" t="s">
        <v>1188</v>
      </c>
      <c r="D159" s="13" t="s">
        <v>1190</v>
      </c>
      <c r="E159" s="292" t="s">
        <v>1191</v>
      </c>
      <c r="F159" s="293"/>
      <c r="G159" s="140"/>
      <c r="H159" s="153" t="s">
        <v>55</v>
      </c>
      <c r="I159" s="220"/>
      <c r="J159" s="140"/>
      <c r="K159" s="153" t="s">
        <v>55</v>
      </c>
      <c r="L159" s="153"/>
      <c r="M159" s="153" t="str">
        <f t="shared" si="2"/>
        <v>Prioritise</v>
      </c>
      <c r="N159" s="298"/>
    </row>
    <row r="160" spans="1:14" ht="14.9" customHeight="1" x14ac:dyDescent="0.35">
      <c r="A160" s="307" t="s">
        <v>1182</v>
      </c>
      <c r="B160" s="307">
        <v>84</v>
      </c>
      <c r="C160" s="72" t="s">
        <v>1192</v>
      </c>
      <c r="D160" s="13" t="s">
        <v>1193</v>
      </c>
      <c r="E160" s="292" t="s">
        <v>1143</v>
      </c>
      <c r="F160" s="293"/>
      <c r="G160" s="140" t="s">
        <v>55</v>
      </c>
      <c r="H160" s="153" t="s">
        <v>55</v>
      </c>
      <c r="I160" s="220"/>
      <c r="J160" s="140"/>
      <c r="K160" s="153"/>
      <c r="L160" s="153"/>
      <c r="M160" s="153" t="str">
        <f t="shared" si="2"/>
        <v>Prioritise</v>
      </c>
      <c r="N160" s="298"/>
    </row>
    <row r="161" spans="1:14" ht="14.9" customHeight="1" x14ac:dyDescent="0.35">
      <c r="A161" s="307" t="s">
        <v>1182</v>
      </c>
      <c r="B161" s="307">
        <v>84</v>
      </c>
      <c r="C161" s="72" t="s">
        <v>1192</v>
      </c>
      <c r="D161" s="13" t="s">
        <v>1194</v>
      </c>
      <c r="E161" s="290" t="s">
        <v>1191</v>
      </c>
      <c r="F161" s="291"/>
      <c r="G161" s="140" t="s">
        <v>55</v>
      </c>
      <c r="H161" s="153" t="s">
        <v>55</v>
      </c>
      <c r="I161" s="220"/>
      <c r="J161" s="140"/>
      <c r="K161" s="153"/>
      <c r="L161" s="153"/>
      <c r="M161" s="153" t="str">
        <f t="shared" si="2"/>
        <v>Prioritise</v>
      </c>
      <c r="N161" s="298"/>
    </row>
    <row r="162" spans="1:14" ht="15" customHeight="1" thickBot="1" x14ac:dyDescent="0.4">
      <c r="A162" s="346" t="s">
        <v>1182</v>
      </c>
      <c r="B162" s="346">
        <v>85</v>
      </c>
      <c r="C162" s="106"/>
      <c r="D162" s="90" t="s">
        <v>1195</v>
      </c>
      <c r="E162" s="308" t="s">
        <v>872</v>
      </c>
      <c r="F162" s="300"/>
      <c r="G162" s="227" t="s">
        <v>55</v>
      </c>
      <c r="H162" s="157"/>
      <c r="I162" s="226"/>
      <c r="J162" s="227"/>
      <c r="K162" s="157"/>
      <c r="L162" s="157"/>
      <c r="M162" s="157" t="str">
        <f t="shared" si="2"/>
        <v>Deprioritise</v>
      </c>
      <c r="N162" s="298"/>
    </row>
    <row r="163" spans="1:14" ht="14.9" customHeight="1" x14ac:dyDescent="0.35">
      <c r="A163" s="344" t="s">
        <v>1196</v>
      </c>
      <c r="B163" s="344" t="s">
        <v>1197</v>
      </c>
      <c r="C163" s="95" t="s">
        <v>1198</v>
      </c>
      <c r="D163" s="47" t="s">
        <v>1199</v>
      </c>
      <c r="E163" s="403" t="s">
        <v>134</v>
      </c>
      <c r="F163" s="285"/>
      <c r="G163" s="215"/>
      <c r="H163" s="155" t="s">
        <v>55</v>
      </c>
      <c r="I163" s="225"/>
      <c r="J163" s="215"/>
      <c r="K163" s="155" t="s">
        <v>55</v>
      </c>
      <c r="L163" s="155"/>
      <c r="M163" s="155" t="str">
        <f t="shared" si="2"/>
        <v>Prioritise</v>
      </c>
      <c r="N163" s="298"/>
    </row>
    <row r="164" spans="1:14" s="29" customFormat="1" ht="14.9" customHeight="1" x14ac:dyDescent="0.35">
      <c r="A164" s="307" t="s">
        <v>1196</v>
      </c>
      <c r="B164" s="307" t="s">
        <v>1200</v>
      </c>
      <c r="C164" s="72" t="s">
        <v>1201</v>
      </c>
      <c r="D164" s="13" t="s">
        <v>1202</v>
      </c>
      <c r="E164" s="292" t="s">
        <v>95</v>
      </c>
      <c r="F164" s="293"/>
      <c r="G164" s="140"/>
      <c r="H164" s="153" t="s">
        <v>55</v>
      </c>
      <c r="I164" s="220"/>
      <c r="J164" s="140"/>
      <c r="K164" s="153" t="s">
        <v>55</v>
      </c>
      <c r="L164" s="153"/>
      <c r="M164" s="153" t="str">
        <f t="shared" si="2"/>
        <v>Prioritise</v>
      </c>
      <c r="N164" s="422"/>
    </row>
    <row r="165" spans="1:14" s="29" customFormat="1" ht="14.9" customHeight="1" x14ac:dyDescent="0.35">
      <c r="A165" s="307" t="s">
        <v>1196</v>
      </c>
      <c r="B165" s="307" t="s">
        <v>1200</v>
      </c>
      <c r="C165" s="72" t="s">
        <v>1201</v>
      </c>
      <c r="D165" s="13" t="s">
        <v>1203</v>
      </c>
      <c r="E165" s="290" t="s">
        <v>95</v>
      </c>
      <c r="F165" s="291"/>
      <c r="G165" s="140"/>
      <c r="H165" s="153" t="s">
        <v>55</v>
      </c>
      <c r="I165" s="220"/>
      <c r="J165" s="140"/>
      <c r="K165" s="153" t="s">
        <v>55</v>
      </c>
      <c r="L165" s="153"/>
      <c r="M165" s="153" t="str">
        <f t="shared" si="2"/>
        <v>Prioritise</v>
      </c>
      <c r="N165" s="422"/>
    </row>
    <row r="166" spans="1:14" ht="14.9" customHeight="1" x14ac:dyDescent="0.35">
      <c r="A166" s="307" t="s">
        <v>1196</v>
      </c>
      <c r="B166" s="307" t="s">
        <v>1204</v>
      </c>
      <c r="C166" s="72" t="s">
        <v>1205</v>
      </c>
      <c r="D166" s="13" t="s">
        <v>1206</v>
      </c>
      <c r="E166" s="290" t="s">
        <v>95</v>
      </c>
      <c r="F166" s="291"/>
      <c r="G166" s="140"/>
      <c r="H166" s="153" t="s">
        <v>55</v>
      </c>
      <c r="I166" s="220"/>
      <c r="J166" s="140"/>
      <c r="K166" s="153" t="s">
        <v>55</v>
      </c>
      <c r="L166" s="153"/>
      <c r="M166" s="153" t="str">
        <f t="shared" si="2"/>
        <v>Prioritise</v>
      </c>
      <c r="N166" s="298"/>
    </row>
    <row r="167" spans="1:14" ht="14.9" customHeight="1" x14ac:dyDescent="0.35">
      <c r="A167" s="307" t="s">
        <v>1196</v>
      </c>
      <c r="B167" s="307" t="s">
        <v>1204</v>
      </c>
      <c r="C167" s="72" t="s">
        <v>1205</v>
      </c>
      <c r="D167" s="13" t="s">
        <v>1207</v>
      </c>
      <c r="E167" s="290" t="s">
        <v>134</v>
      </c>
      <c r="F167" s="291"/>
      <c r="G167" s="140"/>
      <c r="H167" s="153" t="s">
        <v>55</v>
      </c>
      <c r="I167" s="220"/>
      <c r="J167" s="140"/>
      <c r="K167" s="153" t="s">
        <v>55</v>
      </c>
      <c r="L167" s="153"/>
      <c r="M167" s="153" t="str">
        <f t="shared" si="2"/>
        <v>Prioritise</v>
      </c>
      <c r="N167" s="298"/>
    </row>
    <row r="168" spans="1:14" ht="14.9" customHeight="1" x14ac:dyDescent="0.35">
      <c r="A168" s="307" t="s">
        <v>1196</v>
      </c>
      <c r="B168" s="307" t="s">
        <v>1208</v>
      </c>
      <c r="C168" s="105"/>
      <c r="D168" s="13" t="s">
        <v>1209</v>
      </c>
      <c r="E168" s="290" t="s">
        <v>95</v>
      </c>
      <c r="F168" s="291"/>
      <c r="G168" s="140"/>
      <c r="H168" s="153" t="s">
        <v>55</v>
      </c>
      <c r="I168" s="220"/>
      <c r="J168" s="140"/>
      <c r="K168" s="153" t="s">
        <v>55</v>
      </c>
      <c r="L168" s="153"/>
      <c r="M168" s="153" t="str">
        <f t="shared" si="2"/>
        <v>Prioritise</v>
      </c>
      <c r="N168" s="298"/>
    </row>
    <row r="169" spans="1:14" ht="14.9" customHeight="1" x14ac:dyDescent="0.35">
      <c r="A169" s="307" t="s">
        <v>1196</v>
      </c>
      <c r="B169" s="307" t="s">
        <v>1210</v>
      </c>
      <c r="C169" s="72" t="s">
        <v>1211</v>
      </c>
      <c r="D169" s="13" t="s">
        <v>1212</v>
      </c>
      <c r="E169" s="290" t="s">
        <v>95</v>
      </c>
      <c r="F169" s="291"/>
      <c r="G169" s="140"/>
      <c r="H169" s="153"/>
      <c r="I169" s="220"/>
      <c r="J169" s="140"/>
      <c r="K169" s="153" t="s">
        <v>55</v>
      </c>
      <c r="L169" s="153"/>
      <c r="M169" s="153" t="str">
        <f t="shared" si="2"/>
        <v>Prioritise</v>
      </c>
      <c r="N169" s="298"/>
    </row>
    <row r="170" spans="1:14" ht="14.9" customHeight="1" x14ac:dyDescent="0.35">
      <c r="A170" s="307" t="s">
        <v>1196</v>
      </c>
      <c r="B170" s="307">
        <v>89</v>
      </c>
      <c r="C170" s="105"/>
      <c r="D170" s="13" t="s">
        <v>1213</v>
      </c>
      <c r="E170" s="290" t="s">
        <v>95</v>
      </c>
      <c r="F170" s="291"/>
      <c r="G170" s="140" t="s">
        <v>55</v>
      </c>
      <c r="H170" s="153" t="s">
        <v>55</v>
      </c>
      <c r="I170" s="220"/>
      <c r="J170" s="140"/>
      <c r="K170" s="153" t="s">
        <v>55</v>
      </c>
      <c r="L170" s="153"/>
      <c r="M170" s="153" t="str">
        <f t="shared" si="2"/>
        <v>Prioritise</v>
      </c>
      <c r="N170" s="298"/>
    </row>
    <row r="171" spans="1:14" ht="14.9" customHeight="1" x14ac:dyDescent="0.35">
      <c r="A171" s="307" t="s">
        <v>1196</v>
      </c>
      <c r="B171" s="307">
        <v>89</v>
      </c>
      <c r="C171" s="105"/>
      <c r="D171" s="13" t="s">
        <v>1214</v>
      </c>
      <c r="E171" s="290" t="s">
        <v>95</v>
      </c>
      <c r="F171" s="291"/>
      <c r="G171" s="140" t="s">
        <v>55</v>
      </c>
      <c r="H171" s="153" t="s">
        <v>55</v>
      </c>
      <c r="I171" s="220"/>
      <c r="J171" s="140"/>
      <c r="K171" s="153" t="s">
        <v>55</v>
      </c>
      <c r="L171" s="153"/>
      <c r="M171" s="153" t="str">
        <f t="shared" si="2"/>
        <v>Prioritise</v>
      </c>
      <c r="N171" s="298"/>
    </row>
    <row r="172" spans="1:14" ht="14.9" customHeight="1" x14ac:dyDescent="0.35">
      <c r="A172" s="307" t="s">
        <v>1196</v>
      </c>
      <c r="B172" s="307">
        <v>90</v>
      </c>
      <c r="C172" s="105"/>
      <c r="D172" s="13" t="s">
        <v>1215</v>
      </c>
      <c r="E172" s="290" t="s">
        <v>134</v>
      </c>
      <c r="F172" s="291"/>
      <c r="G172" s="140" t="s">
        <v>55</v>
      </c>
      <c r="H172" s="153" t="s">
        <v>55</v>
      </c>
      <c r="I172" s="220"/>
      <c r="J172" s="140"/>
      <c r="K172" s="153" t="s">
        <v>55</v>
      </c>
      <c r="L172" s="153"/>
      <c r="M172" s="153" t="str">
        <f t="shared" si="2"/>
        <v>Prioritise</v>
      </c>
      <c r="N172" s="298"/>
    </row>
    <row r="173" spans="1:14" ht="14.9" customHeight="1" x14ac:dyDescent="0.35">
      <c r="A173" s="346" t="s">
        <v>1196</v>
      </c>
      <c r="B173" s="346" t="s">
        <v>1216</v>
      </c>
      <c r="C173" s="106"/>
      <c r="D173" s="90" t="s">
        <v>1217</v>
      </c>
      <c r="E173" s="292" t="s">
        <v>58</v>
      </c>
      <c r="F173" s="293"/>
      <c r="G173" s="227" t="s">
        <v>55</v>
      </c>
      <c r="H173" s="157"/>
      <c r="I173" s="226"/>
      <c r="J173" s="227"/>
      <c r="K173" s="157"/>
      <c r="L173" s="157"/>
      <c r="M173" s="157" t="str">
        <f t="shared" si="2"/>
        <v>Deprioritise</v>
      </c>
      <c r="N173" s="298"/>
    </row>
    <row r="174" spans="1:14" ht="15" customHeight="1" thickBot="1" x14ac:dyDescent="0.4">
      <c r="A174" s="307" t="s">
        <v>1196</v>
      </c>
      <c r="B174" s="307" t="s">
        <v>1218</v>
      </c>
      <c r="C174" s="105"/>
      <c r="D174" s="13" t="s">
        <v>1219</v>
      </c>
      <c r="E174" s="290" t="s">
        <v>95</v>
      </c>
      <c r="F174" s="291"/>
      <c r="G174" s="140" t="s">
        <v>55</v>
      </c>
      <c r="H174" s="153"/>
      <c r="I174" s="220"/>
      <c r="J174" s="140"/>
      <c r="K174" s="153" t="s">
        <v>55</v>
      </c>
      <c r="L174" s="153"/>
      <c r="M174" s="153" t="str">
        <f t="shared" si="2"/>
        <v>Prioritise</v>
      </c>
      <c r="N174" s="298"/>
    </row>
    <row r="175" spans="1:14" ht="14.9" customHeight="1" x14ac:dyDescent="0.35">
      <c r="A175" s="344" t="s">
        <v>1220</v>
      </c>
      <c r="B175" s="344" t="s">
        <v>1221</v>
      </c>
      <c r="C175" s="95" t="s">
        <v>1222</v>
      </c>
      <c r="D175" s="47" t="s">
        <v>1223</v>
      </c>
      <c r="E175" s="269" t="s">
        <v>134</v>
      </c>
      <c r="F175" s="289"/>
      <c r="G175" s="215"/>
      <c r="H175" s="155" t="s">
        <v>55</v>
      </c>
      <c r="I175" s="225"/>
      <c r="J175" s="215"/>
      <c r="K175" s="155"/>
      <c r="L175" s="155"/>
      <c r="M175" s="155" t="str">
        <f t="shared" si="2"/>
        <v>Prioritise</v>
      </c>
      <c r="N175" s="298"/>
    </row>
    <row r="176" spans="1:14" ht="14.9" customHeight="1" x14ac:dyDescent="0.35">
      <c r="A176" s="307" t="s">
        <v>1220</v>
      </c>
      <c r="B176" s="307" t="s">
        <v>1224</v>
      </c>
      <c r="C176" s="105"/>
      <c r="D176" s="13" t="s">
        <v>1225</v>
      </c>
      <c r="E176" s="290" t="s">
        <v>134</v>
      </c>
      <c r="F176" s="291"/>
      <c r="G176" s="140"/>
      <c r="H176" s="153" t="s">
        <v>55</v>
      </c>
      <c r="I176" s="220"/>
      <c r="J176" s="140"/>
      <c r="K176" s="153"/>
      <c r="L176" s="153"/>
      <c r="M176" s="153" t="str">
        <f t="shared" si="2"/>
        <v>Prioritise</v>
      </c>
      <c r="N176" s="298"/>
    </row>
    <row r="177" spans="1:14" s="28" customFormat="1" ht="14.9" customHeight="1" x14ac:dyDescent="0.35">
      <c r="A177" s="307" t="s">
        <v>1220</v>
      </c>
      <c r="B177" s="307" t="s">
        <v>1224</v>
      </c>
      <c r="C177" s="134"/>
      <c r="D177" s="13" t="s">
        <v>1226</v>
      </c>
      <c r="E177" s="290" t="s">
        <v>1156</v>
      </c>
      <c r="F177" s="291"/>
      <c r="G177" s="140"/>
      <c r="H177" s="153" t="s">
        <v>55</v>
      </c>
      <c r="I177" s="220"/>
      <c r="J177" s="140"/>
      <c r="K177" s="153"/>
      <c r="L177" s="153"/>
      <c r="M177" s="153" t="str">
        <f t="shared" si="2"/>
        <v>Prioritise</v>
      </c>
      <c r="N177" s="298"/>
    </row>
    <row r="178" spans="1:14" ht="14.9" customHeight="1" x14ac:dyDescent="0.35">
      <c r="A178" s="346" t="s">
        <v>1220</v>
      </c>
      <c r="B178" s="346">
        <v>94</v>
      </c>
      <c r="C178" s="106"/>
      <c r="D178" s="90" t="s">
        <v>1227</v>
      </c>
      <c r="E178" s="377" t="s">
        <v>54</v>
      </c>
      <c r="F178" s="148"/>
      <c r="G178" s="227"/>
      <c r="H178" s="157"/>
      <c r="I178" s="226"/>
      <c r="J178" s="227"/>
      <c r="K178" s="157"/>
      <c r="L178" s="157"/>
      <c r="M178" s="157" t="str">
        <f t="shared" si="2"/>
        <v>Deprioritise</v>
      </c>
      <c r="N178" s="298"/>
    </row>
    <row r="179" spans="1:14" ht="14.9" customHeight="1" x14ac:dyDescent="0.35">
      <c r="A179" s="346" t="s">
        <v>1228</v>
      </c>
      <c r="B179" s="346" t="s">
        <v>1229</v>
      </c>
      <c r="C179" s="98" t="s">
        <v>1230</v>
      </c>
      <c r="D179" s="90" t="s">
        <v>1231</v>
      </c>
      <c r="E179" s="377" t="s">
        <v>134</v>
      </c>
      <c r="F179" s="148"/>
      <c r="G179" s="227"/>
      <c r="H179" s="157" t="s">
        <v>55</v>
      </c>
      <c r="I179" s="226" t="s">
        <v>1232</v>
      </c>
      <c r="J179" s="227"/>
      <c r="K179" s="157" t="s">
        <v>55</v>
      </c>
      <c r="L179" s="157"/>
      <c r="M179" s="157" t="str">
        <f t="shared" si="2"/>
        <v>Prioritise</v>
      </c>
      <c r="N179" s="298"/>
    </row>
    <row r="180" spans="1:14" ht="14.9" customHeight="1" thickBot="1" x14ac:dyDescent="0.4">
      <c r="A180" s="307" t="s">
        <v>1228</v>
      </c>
      <c r="B180" s="307" t="s">
        <v>1233</v>
      </c>
      <c r="C180" s="72" t="s">
        <v>1234</v>
      </c>
      <c r="D180" s="13" t="s">
        <v>1235</v>
      </c>
      <c r="E180" s="290" t="s">
        <v>134</v>
      </c>
      <c r="F180" s="291"/>
      <c r="G180" s="140"/>
      <c r="H180" s="153" t="s">
        <v>55</v>
      </c>
      <c r="I180" s="220" t="s">
        <v>137</v>
      </c>
      <c r="J180" s="210"/>
      <c r="K180" s="153" t="s">
        <v>55</v>
      </c>
      <c r="L180" s="153"/>
      <c r="M180" s="153" t="str">
        <f t="shared" si="2"/>
        <v>Prioritise</v>
      </c>
      <c r="N180" s="298"/>
    </row>
    <row r="181" spans="1:14" ht="14.9" customHeight="1" x14ac:dyDescent="0.35">
      <c r="A181" s="307" t="s">
        <v>1228</v>
      </c>
      <c r="B181" s="307" t="s">
        <v>1236</v>
      </c>
      <c r="C181" s="72" t="s">
        <v>1237</v>
      </c>
      <c r="D181" s="13" t="s">
        <v>1238</v>
      </c>
      <c r="E181" s="290" t="s">
        <v>58</v>
      </c>
      <c r="F181" s="291" t="s">
        <v>59</v>
      </c>
      <c r="G181" s="140"/>
      <c r="H181" s="153" t="s">
        <v>55</v>
      </c>
      <c r="I181" s="220"/>
      <c r="J181" s="210"/>
      <c r="K181" s="153"/>
      <c r="L181" s="153"/>
      <c r="M181" s="153" t="str">
        <f t="shared" si="2"/>
        <v>Prioritise</v>
      </c>
      <c r="N181" s="298"/>
    </row>
    <row r="182" spans="1:14" ht="14.9" customHeight="1" x14ac:dyDescent="0.35">
      <c r="A182" s="307" t="s">
        <v>1228</v>
      </c>
      <c r="B182" s="307">
        <v>98</v>
      </c>
      <c r="C182" s="105"/>
      <c r="D182" s="13" t="s">
        <v>1239</v>
      </c>
      <c r="E182" s="292" t="s">
        <v>1156</v>
      </c>
      <c r="F182" s="293"/>
      <c r="G182" s="140" t="s">
        <v>55</v>
      </c>
      <c r="H182" s="153" t="s">
        <v>55</v>
      </c>
      <c r="I182" s="220"/>
      <c r="J182" s="210"/>
      <c r="K182" s="153" t="s">
        <v>55</v>
      </c>
      <c r="L182" s="153"/>
      <c r="M182" s="153" t="str">
        <f t="shared" si="2"/>
        <v>Prioritise</v>
      </c>
      <c r="N182" s="298"/>
    </row>
    <row r="183" spans="1:14" ht="14.9" customHeight="1" x14ac:dyDescent="0.35">
      <c r="A183" s="307" t="s">
        <v>1228</v>
      </c>
      <c r="B183" s="307">
        <v>98</v>
      </c>
      <c r="C183" s="105"/>
      <c r="D183" s="13" t="s">
        <v>1240</v>
      </c>
      <c r="E183" s="292" t="s">
        <v>1156</v>
      </c>
      <c r="F183" s="293"/>
      <c r="G183" s="140" t="s">
        <v>55</v>
      </c>
      <c r="H183" s="153" t="s">
        <v>55</v>
      </c>
      <c r="I183" s="220"/>
      <c r="J183" s="210"/>
      <c r="K183" s="153"/>
      <c r="L183" s="153"/>
      <c r="M183" s="153" t="str">
        <f t="shared" si="2"/>
        <v>Prioritise</v>
      </c>
      <c r="N183" s="298"/>
    </row>
    <row r="184" spans="1:14" ht="14.9" customHeight="1" x14ac:dyDescent="0.35">
      <c r="A184" s="307" t="s">
        <v>1228</v>
      </c>
      <c r="B184" s="307">
        <v>99</v>
      </c>
      <c r="C184" s="105"/>
      <c r="D184" s="13" t="s">
        <v>1241</v>
      </c>
      <c r="E184" s="290" t="s">
        <v>134</v>
      </c>
      <c r="F184" s="291"/>
      <c r="G184" s="140" t="s">
        <v>55</v>
      </c>
      <c r="H184" s="153"/>
      <c r="I184" s="220"/>
      <c r="J184" s="210"/>
      <c r="K184" s="153"/>
      <c r="L184" s="153"/>
      <c r="M184" s="153" t="str">
        <f t="shared" si="2"/>
        <v>Deprioritise</v>
      </c>
      <c r="N184" s="298"/>
    </row>
    <row r="185" spans="1:14" ht="15" customHeight="1" thickBot="1" x14ac:dyDescent="0.4">
      <c r="A185" s="356" t="s">
        <v>1228</v>
      </c>
      <c r="B185" s="356">
        <v>99</v>
      </c>
      <c r="C185" s="121"/>
      <c r="D185" s="54" t="s">
        <v>1242</v>
      </c>
      <c r="E185" s="308" t="s">
        <v>58</v>
      </c>
      <c r="F185" s="300"/>
      <c r="G185" s="216" t="s">
        <v>55</v>
      </c>
      <c r="H185" s="158"/>
      <c r="I185" s="228"/>
      <c r="J185" s="286"/>
      <c r="K185" s="158"/>
      <c r="L185" s="158"/>
      <c r="M185" s="158" t="str">
        <f t="shared" si="2"/>
        <v>Deprioritise</v>
      </c>
      <c r="N185" s="298"/>
    </row>
    <row r="186" spans="1:14" ht="14.9" customHeight="1" x14ac:dyDescent="0.35">
      <c r="A186" s="344" t="s">
        <v>1243</v>
      </c>
      <c r="B186" s="344" t="s">
        <v>1244</v>
      </c>
      <c r="C186" s="133"/>
      <c r="D186" s="47" t="s">
        <v>1245</v>
      </c>
      <c r="E186" s="269" t="s">
        <v>415</v>
      </c>
      <c r="F186" s="289"/>
      <c r="G186" s="215"/>
      <c r="H186" s="155" t="s">
        <v>55</v>
      </c>
      <c r="I186" s="225" t="s">
        <v>137</v>
      </c>
      <c r="J186" s="209"/>
      <c r="K186" s="155" t="s">
        <v>55</v>
      </c>
      <c r="L186" s="155"/>
      <c r="M186" s="155" t="str">
        <f t="shared" si="2"/>
        <v>Prioritise</v>
      </c>
      <c r="N186" s="298"/>
    </row>
    <row r="187" spans="1:14" ht="14.9" customHeight="1" x14ac:dyDescent="0.35">
      <c r="A187" s="307" t="s">
        <v>1243</v>
      </c>
      <c r="B187" s="307" t="s">
        <v>1246</v>
      </c>
      <c r="C187" s="79" t="s">
        <v>1247</v>
      </c>
      <c r="D187" s="13" t="s">
        <v>1248</v>
      </c>
      <c r="E187" s="290" t="s">
        <v>1140</v>
      </c>
      <c r="F187" s="291"/>
      <c r="G187" s="140"/>
      <c r="H187" s="153" t="s">
        <v>55</v>
      </c>
      <c r="I187" s="220"/>
      <c r="J187" s="210"/>
      <c r="K187" s="153"/>
      <c r="L187" s="153"/>
      <c r="M187" s="153" t="str">
        <f t="shared" si="2"/>
        <v>Prioritise</v>
      </c>
      <c r="N187" s="298"/>
    </row>
    <row r="188" spans="1:14" ht="14.9" customHeight="1" x14ac:dyDescent="0.35">
      <c r="A188" s="307" t="s">
        <v>1243</v>
      </c>
      <c r="B188" s="307" t="s">
        <v>1249</v>
      </c>
      <c r="C188" s="79" t="s">
        <v>1247</v>
      </c>
      <c r="D188" s="13" t="s">
        <v>1250</v>
      </c>
      <c r="E188" s="290" t="s">
        <v>95</v>
      </c>
      <c r="F188" s="291"/>
      <c r="G188" s="140"/>
      <c r="H188" s="153"/>
      <c r="I188" s="220"/>
      <c r="J188" s="210"/>
      <c r="K188" s="153"/>
      <c r="L188" s="153"/>
      <c r="M188" s="153" t="str">
        <f t="shared" si="2"/>
        <v>Deprioritise</v>
      </c>
      <c r="N188" s="298"/>
    </row>
    <row r="189" spans="1:14" ht="14.9" customHeight="1" x14ac:dyDescent="0.35">
      <c r="A189" s="307" t="s">
        <v>1243</v>
      </c>
      <c r="B189" s="307" t="s">
        <v>1249</v>
      </c>
      <c r="C189" s="79" t="s">
        <v>1247</v>
      </c>
      <c r="D189" s="13" t="s">
        <v>1251</v>
      </c>
      <c r="E189" s="290" t="s">
        <v>95</v>
      </c>
      <c r="F189" s="291" t="s">
        <v>59</v>
      </c>
      <c r="G189" s="140"/>
      <c r="H189" s="153"/>
      <c r="I189" s="220"/>
      <c r="J189" s="210"/>
      <c r="K189" s="153" t="s">
        <v>55</v>
      </c>
      <c r="L189" s="153"/>
      <c r="M189" s="153" t="str">
        <f t="shared" si="2"/>
        <v>Prioritise</v>
      </c>
      <c r="N189" s="298"/>
    </row>
    <row r="190" spans="1:14" ht="14.9" customHeight="1" x14ac:dyDescent="0.35">
      <c r="A190" s="307" t="s">
        <v>1243</v>
      </c>
      <c r="B190" s="307" t="s">
        <v>1252</v>
      </c>
      <c r="C190" s="79" t="s">
        <v>1247</v>
      </c>
      <c r="D190" s="13" t="s">
        <v>1253</v>
      </c>
      <c r="E190" s="290" t="s">
        <v>214</v>
      </c>
      <c r="F190" s="291"/>
      <c r="G190" s="140"/>
      <c r="H190" s="153" t="s">
        <v>55</v>
      </c>
      <c r="I190" s="220"/>
      <c r="J190" s="210"/>
      <c r="K190" s="153"/>
      <c r="L190" s="153"/>
      <c r="M190" s="153" t="str">
        <f t="shared" si="2"/>
        <v>Prioritise</v>
      </c>
      <c r="N190" s="298"/>
    </row>
    <row r="191" spans="1:14" ht="14.9" customHeight="1" x14ac:dyDescent="0.35">
      <c r="A191" s="307" t="s">
        <v>1243</v>
      </c>
      <c r="B191" s="307" t="s">
        <v>1254</v>
      </c>
      <c r="C191" s="79" t="s">
        <v>1247</v>
      </c>
      <c r="D191" s="13" t="s">
        <v>1255</v>
      </c>
      <c r="E191" s="290" t="s">
        <v>58</v>
      </c>
      <c r="F191" s="291"/>
      <c r="G191" s="140"/>
      <c r="H191" s="153" t="s">
        <v>55</v>
      </c>
      <c r="I191" s="220"/>
      <c r="J191" s="210"/>
      <c r="K191" s="153"/>
      <c r="L191" s="153" t="s">
        <v>55</v>
      </c>
      <c r="M191" s="153" t="str">
        <f t="shared" si="2"/>
        <v>Prioritise</v>
      </c>
      <c r="N191" s="298"/>
    </row>
    <row r="192" spans="1:14" ht="14.9" customHeight="1" x14ac:dyDescent="0.35">
      <c r="A192" s="307" t="s">
        <v>1243</v>
      </c>
      <c r="B192" s="307" t="s">
        <v>1256</v>
      </c>
      <c r="C192" s="79" t="s">
        <v>1247</v>
      </c>
      <c r="D192" s="13" t="s">
        <v>1257</v>
      </c>
      <c r="E192" s="290" t="s">
        <v>58</v>
      </c>
      <c r="F192" s="291" t="s">
        <v>59</v>
      </c>
      <c r="G192" s="140"/>
      <c r="H192" s="153" t="s">
        <v>55</v>
      </c>
      <c r="I192" s="220"/>
      <c r="J192" s="210"/>
      <c r="K192" s="153"/>
      <c r="L192" s="153"/>
      <c r="M192" s="153" t="str">
        <f t="shared" si="2"/>
        <v>Prioritise</v>
      </c>
      <c r="N192" s="298"/>
    </row>
    <row r="193" spans="1:14" ht="14.9" customHeight="1" x14ac:dyDescent="0.35">
      <c r="A193" s="307" t="s">
        <v>1243</v>
      </c>
      <c r="B193" s="307" t="s">
        <v>1258</v>
      </c>
      <c r="C193" s="79" t="s">
        <v>1247</v>
      </c>
      <c r="D193" s="13" t="s">
        <v>1259</v>
      </c>
      <c r="E193" s="290" t="s">
        <v>95</v>
      </c>
      <c r="F193" s="291"/>
      <c r="G193" s="140"/>
      <c r="H193" s="153" t="s">
        <v>55</v>
      </c>
      <c r="I193" s="220" t="s">
        <v>1232</v>
      </c>
      <c r="J193" s="210"/>
      <c r="K193" s="153"/>
      <c r="L193" s="153" t="s">
        <v>55</v>
      </c>
      <c r="M193" s="153" t="str">
        <f t="shared" si="2"/>
        <v>Prioritise</v>
      </c>
      <c r="N193" s="298"/>
    </row>
    <row r="194" spans="1:14" ht="14.9" customHeight="1" x14ac:dyDescent="0.35">
      <c r="A194" s="307" t="s">
        <v>1243</v>
      </c>
      <c r="B194" s="307" t="s">
        <v>1258</v>
      </c>
      <c r="C194" s="79" t="s">
        <v>1247</v>
      </c>
      <c r="D194" s="13" t="s">
        <v>1260</v>
      </c>
      <c r="E194" s="290" t="s">
        <v>95</v>
      </c>
      <c r="F194" s="291"/>
      <c r="G194" s="140"/>
      <c r="H194" s="153" t="s">
        <v>55</v>
      </c>
      <c r="I194" s="220" t="s">
        <v>1232</v>
      </c>
      <c r="J194" s="210"/>
      <c r="K194" s="153" t="s">
        <v>55</v>
      </c>
      <c r="L194" s="153" t="s">
        <v>55</v>
      </c>
      <c r="M194" s="153" t="str">
        <f t="shared" si="2"/>
        <v>Prioritise</v>
      </c>
      <c r="N194" s="298"/>
    </row>
    <row r="195" spans="1:14" ht="15" customHeight="1" x14ac:dyDescent="0.35">
      <c r="A195" s="307" t="s">
        <v>1243</v>
      </c>
      <c r="B195" s="307" t="s">
        <v>1258</v>
      </c>
      <c r="C195" s="79" t="s">
        <v>1247</v>
      </c>
      <c r="D195" s="13" t="s">
        <v>1261</v>
      </c>
      <c r="E195" s="370" t="s">
        <v>54</v>
      </c>
      <c r="F195" s="143"/>
      <c r="G195" s="140"/>
      <c r="H195" s="153" t="s">
        <v>55</v>
      </c>
      <c r="I195" s="220" t="s">
        <v>1232</v>
      </c>
      <c r="J195" s="210"/>
      <c r="K195" s="153"/>
      <c r="L195" s="153" t="s">
        <v>55</v>
      </c>
      <c r="M195" s="153" t="str">
        <f t="shared" ref="M195:M199" si="3">IF(COUNTBLANK(H195:L195)=5,"Deprioritise","Prioritise")</f>
        <v>Prioritise</v>
      </c>
      <c r="N195" s="298"/>
    </row>
    <row r="196" spans="1:14" ht="15" customHeight="1" x14ac:dyDescent="0.35">
      <c r="A196" s="307" t="s">
        <v>1243</v>
      </c>
      <c r="B196" s="307" t="s">
        <v>1262</v>
      </c>
      <c r="C196" s="79" t="s">
        <v>1247</v>
      </c>
      <c r="D196" s="13" t="s">
        <v>1263</v>
      </c>
      <c r="E196" s="290" t="s">
        <v>214</v>
      </c>
      <c r="F196" s="291"/>
      <c r="G196" s="140"/>
      <c r="H196" s="153" t="s">
        <v>55</v>
      </c>
      <c r="I196" s="220"/>
      <c r="J196" s="210"/>
      <c r="K196" s="153" t="s">
        <v>55</v>
      </c>
      <c r="L196" s="153" t="s">
        <v>55</v>
      </c>
      <c r="M196" s="153" t="str">
        <f t="shared" si="3"/>
        <v>Prioritise</v>
      </c>
      <c r="N196" s="298"/>
    </row>
    <row r="197" spans="1:14" ht="14.9" customHeight="1" x14ac:dyDescent="0.35">
      <c r="A197" s="307" t="s">
        <v>1243</v>
      </c>
      <c r="B197" s="307" t="s">
        <v>1262</v>
      </c>
      <c r="C197" s="79" t="s">
        <v>1247</v>
      </c>
      <c r="D197" s="13" t="s">
        <v>1264</v>
      </c>
      <c r="E197" s="290" t="s">
        <v>58</v>
      </c>
      <c r="F197" s="291"/>
      <c r="G197" s="140"/>
      <c r="H197" s="153" t="s">
        <v>55</v>
      </c>
      <c r="I197" s="220"/>
      <c r="J197" s="210"/>
      <c r="K197" s="153"/>
      <c r="L197" s="153"/>
      <c r="M197" s="153" t="str">
        <f t="shared" si="3"/>
        <v>Prioritise</v>
      </c>
      <c r="N197" s="298"/>
    </row>
    <row r="198" spans="1:14" ht="14.9" customHeight="1" x14ac:dyDescent="0.35">
      <c r="A198" s="307" t="s">
        <v>1243</v>
      </c>
      <c r="B198" s="307" t="s">
        <v>1265</v>
      </c>
      <c r="C198" s="105"/>
      <c r="D198" s="13" t="s">
        <v>1266</v>
      </c>
      <c r="E198" s="290" t="s">
        <v>58</v>
      </c>
      <c r="F198" s="291"/>
      <c r="G198" s="140" t="s">
        <v>55</v>
      </c>
      <c r="H198" s="153" t="s">
        <v>55</v>
      </c>
      <c r="I198" s="220"/>
      <c r="J198" s="210"/>
      <c r="K198" s="153"/>
      <c r="L198" s="153"/>
      <c r="M198" s="153" t="str">
        <f t="shared" si="3"/>
        <v>Prioritise</v>
      </c>
      <c r="N198" s="298"/>
    </row>
    <row r="199" spans="1:14" ht="15" customHeight="1" thickBot="1" x14ac:dyDescent="0.4">
      <c r="A199" s="356" t="s">
        <v>1243</v>
      </c>
      <c r="B199" s="356" t="s">
        <v>1267</v>
      </c>
      <c r="C199" s="121"/>
      <c r="D199" s="54" t="s">
        <v>1268</v>
      </c>
      <c r="E199" s="308" t="s">
        <v>95</v>
      </c>
      <c r="F199" s="300"/>
      <c r="G199" s="216" t="s">
        <v>55</v>
      </c>
      <c r="H199" s="158"/>
      <c r="I199" s="228"/>
      <c r="J199" s="286"/>
      <c r="K199" s="158"/>
      <c r="L199" s="158"/>
      <c r="M199" s="158" t="str">
        <f t="shared" si="3"/>
        <v>Deprioritise</v>
      </c>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5" customHeight="1" x14ac:dyDescent="0.35">
      <c r="A210" s="352"/>
      <c r="B210" s="352"/>
      <c r="E210" s="299"/>
      <c r="F210" s="302"/>
      <c r="G210" s="298"/>
      <c r="H210" s="298"/>
      <c r="I210" s="298"/>
      <c r="J210" s="298"/>
      <c r="K210" s="298"/>
      <c r="L210" s="298"/>
      <c r="M210" s="298"/>
      <c r="N210" s="298"/>
    </row>
    <row r="211" spans="1:14" ht="15" customHeight="1" x14ac:dyDescent="0.35">
      <c r="A211" s="352"/>
      <c r="B211" s="352"/>
      <c r="E211" s="299"/>
      <c r="F211" s="302"/>
      <c r="G211" s="298"/>
      <c r="H211" s="298"/>
      <c r="I211" s="298"/>
      <c r="J211" s="298"/>
      <c r="K211" s="298"/>
      <c r="L211" s="298"/>
      <c r="M211" s="298"/>
      <c r="N211" s="298"/>
    </row>
    <row r="212" spans="1:14" ht="15" customHeight="1" x14ac:dyDescent="0.35">
      <c r="A212" s="352"/>
      <c r="B212" s="352"/>
      <c r="E212" s="299"/>
      <c r="F212" s="302"/>
      <c r="G212" s="298"/>
      <c r="H212" s="298"/>
      <c r="I212" s="298"/>
      <c r="J212" s="298"/>
      <c r="K212" s="298"/>
      <c r="L212" s="298"/>
      <c r="M212" s="298"/>
      <c r="N212" s="298"/>
    </row>
    <row r="213" spans="1:14" ht="15" customHeight="1" x14ac:dyDescent="0.35">
      <c r="A213" s="352"/>
      <c r="B213" s="352"/>
      <c r="E213" s="299"/>
      <c r="F213" s="302"/>
      <c r="G213" s="298"/>
      <c r="H213" s="298"/>
      <c r="I213" s="298"/>
      <c r="J213" s="298"/>
      <c r="K213" s="298"/>
      <c r="L213" s="298"/>
      <c r="M213" s="298"/>
      <c r="N213" s="298"/>
    </row>
    <row r="214" spans="1:14" ht="15" customHeight="1" x14ac:dyDescent="0.35">
      <c r="A214" s="352"/>
      <c r="B214" s="352"/>
      <c r="E214" s="299"/>
      <c r="F214" s="302"/>
      <c r="G214" s="298"/>
      <c r="H214" s="298"/>
      <c r="I214" s="298"/>
      <c r="J214" s="298"/>
      <c r="K214" s="298"/>
      <c r="L214" s="298"/>
      <c r="M214" s="298"/>
      <c r="N214" s="298"/>
    </row>
    <row r="215" spans="1:14" ht="15" customHeight="1" x14ac:dyDescent="0.35">
      <c r="A215" s="352"/>
      <c r="B215" s="352"/>
      <c r="E215" s="299"/>
      <c r="F215" s="302"/>
      <c r="G215" s="298"/>
      <c r="H215" s="298"/>
      <c r="I215" s="298"/>
      <c r="J215" s="298"/>
      <c r="K215" s="298"/>
      <c r="L215" s="298"/>
      <c r="M215" s="298"/>
      <c r="N215" s="298"/>
    </row>
    <row r="216" spans="1:14" ht="15" customHeight="1" x14ac:dyDescent="0.35">
      <c r="A216" s="352"/>
      <c r="B216" s="352"/>
      <c r="E216" s="299"/>
      <c r="F216" s="302"/>
      <c r="G216" s="298"/>
      <c r="H216" s="298"/>
      <c r="I216" s="298"/>
      <c r="J216" s="298"/>
      <c r="K216" s="298"/>
      <c r="L216" s="298"/>
      <c r="M216" s="298"/>
      <c r="N216" s="298"/>
    </row>
    <row r="217" spans="1:14" ht="15" customHeight="1" x14ac:dyDescent="0.35">
      <c r="A217" s="352"/>
      <c r="B217" s="352"/>
      <c r="E217" s="299"/>
      <c r="F217" s="302"/>
      <c r="G217" s="298"/>
      <c r="H217" s="298"/>
      <c r="I217" s="298"/>
      <c r="J217" s="298"/>
      <c r="K217" s="298"/>
      <c r="L217" s="298"/>
      <c r="M217" s="298"/>
      <c r="N217" s="298"/>
    </row>
    <row r="218" spans="1:14" ht="15" customHeight="1" x14ac:dyDescent="0.35">
      <c r="A218" s="352"/>
      <c r="B218" s="352"/>
      <c r="E218" s="299"/>
      <c r="F218" s="302"/>
      <c r="G218" s="298"/>
      <c r="H218" s="298"/>
      <c r="I218" s="298"/>
      <c r="J218" s="298"/>
      <c r="K218" s="298"/>
      <c r="L218" s="298"/>
      <c r="M218" s="298"/>
      <c r="N218" s="298"/>
    </row>
    <row r="219" spans="1:14" ht="15" customHeight="1" x14ac:dyDescent="0.35">
      <c r="A219" s="352"/>
      <c r="B219" s="352"/>
      <c r="E219" s="299"/>
      <c r="F219" s="302"/>
      <c r="G219" s="298"/>
      <c r="H219" s="298"/>
      <c r="I219" s="298"/>
      <c r="J219" s="298"/>
      <c r="K219" s="298"/>
      <c r="L219" s="298"/>
      <c r="M219" s="298"/>
      <c r="N219" s="298"/>
    </row>
    <row r="220" spans="1:14" ht="15" customHeight="1" x14ac:dyDescent="0.35">
      <c r="A220" s="352"/>
      <c r="B220" s="352"/>
      <c r="E220" s="299"/>
      <c r="F220" s="302"/>
      <c r="G220" s="298"/>
      <c r="H220" s="298"/>
      <c r="I220" s="298"/>
      <c r="J220" s="298"/>
      <c r="K220" s="298"/>
      <c r="L220" s="298"/>
      <c r="M220" s="298"/>
      <c r="N220" s="298"/>
    </row>
    <row r="221" spans="1:14" ht="15" customHeight="1" x14ac:dyDescent="0.35">
      <c r="A221" s="352"/>
      <c r="B221" s="352"/>
      <c r="E221" s="299"/>
      <c r="F221" s="302"/>
      <c r="G221" s="298"/>
      <c r="H221" s="298"/>
      <c r="I221" s="298"/>
      <c r="J221" s="298"/>
      <c r="K221" s="298"/>
      <c r="L221" s="298"/>
      <c r="M221" s="298"/>
      <c r="N221" s="298"/>
    </row>
    <row r="222" spans="1:14" ht="15" customHeight="1" x14ac:dyDescent="0.35">
      <c r="A222" s="352"/>
      <c r="B222" s="352"/>
      <c r="E222" s="299"/>
      <c r="F222" s="302"/>
      <c r="G222" s="298"/>
      <c r="H222" s="298"/>
      <c r="I222" s="298"/>
      <c r="J222" s="298"/>
      <c r="K222" s="298"/>
      <c r="L222" s="298"/>
      <c r="M222" s="298"/>
      <c r="N222" s="298"/>
    </row>
    <row r="223" spans="1:14" ht="15" customHeight="1" x14ac:dyDescent="0.35">
      <c r="A223" s="352"/>
      <c r="B223" s="352"/>
      <c r="E223" s="299"/>
      <c r="F223" s="302"/>
      <c r="G223" s="298"/>
      <c r="H223" s="298"/>
      <c r="I223" s="298"/>
      <c r="J223" s="298"/>
      <c r="K223" s="298"/>
      <c r="L223" s="298"/>
      <c r="M223" s="298"/>
      <c r="N223" s="298"/>
    </row>
    <row r="224" spans="1:14" ht="15" customHeight="1" x14ac:dyDescent="0.35">
      <c r="A224" s="352"/>
      <c r="B224" s="352"/>
      <c r="E224" s="299"/>
      <c r="F224" s="302"/>
      <c r="G224" s="298"/>
      <c r="H224" s="298"/>
      <c r="I224" s="298"/>
      <c r="J224" s="298"/>
      <c r="K224" s="298"/>
      <c r="L224" s="298"/>
      <c r="M224" s="298"/>
      <c r="N224" s="298"/>
    </row>
    <row r="225" spans="1:14" ht="15" customHeight="1" x14ac:dyDescent="0.35">
      <c r="A225" s="352"/>
      <c r="B225" s="352"/>
      <c r="E225" s="299"/>
      <c r="F225" s="302"/>
      <c r="G225" s="298"/>
      <c r="H225" s="298"/>
      <c r="I225" s="298"/>
      <c r="J225" s="298"/>
      <c r="K225" s="298"/>
      <c r="L225" s="298"/>
      <c r="M225" s="298"/>
      <c r="N225" s="298"/>
    </row>
    <row r="226" spans="1:14" ht="15" customHeight="1" x14ac:dyDescent="0.35">
      <c r="A226" s="352"/>
      <c r="B226" s="352"/>
      <c r="E226" s="299"/>
      <c r="F226" s="302"/>
      <c r="G226" s="298"/>
      <c r="H226" s="298"/>
      <c r="I226" s="298"/>
      <c r="J226" s="298"/>
      <c r="K226" s="298"/>
      <c r="L226" s="298"/>
      <c r="M226" s="298"/>
      <c r="N226" s="298"/>
    </row>
    <row r="227" spans="1:14" ht="15" customHeight="1" x14ac:dyDescent="0.35">
      <c r="A227" s="352"/>
      <c r="B227" s="352"/>
      <c r="E227" s="299"/>
      <c r="F227" s="302"/>
      <c r="G227" s="298"/>
      <c r="H227" s="298"/>
      <c r="I227" s="298"/>
      <c r="J227" s="298"/>
      <c r="K227" s="298"/>
      <c r="L227" s="298"/>
      <c r="M227" s="298"/>
      <c r="N227" s="298"/>
    </row>
    <row r="228" spans="1:14" ht="15" customHeight="1" x14ac:dyDescent="0.35">
      <c r="A228" s="352"/>
      <c r="B228" s="352"/>
      <c r="E228" s="299"/>
      <c r="F228" s="302"/>
      <c r="G228" s="298"/>
      <c r="H228" s="298"/>
      <c r="I228" s="298"/>
      <c r="J228" s="298"/>
      <c r="K228" s="298"/>
      <c r="L228" s="298"/>
      <c r="M228" s="298"/>
      <c r="N228" s="298"/>
    </row>
    <row r="229" spans="1:14" ht="15" customHeight="1" x14ac:dyDescent="0.35">
      <c r="A229" s="352"/>
      <c r="B229" s="352"/>
      <c r="E229" s="299"/>
      <c r="F229" s="302"/>
      <c r="G229" s="298"/>
      <c r="H229" s="298"/>
      <c r="I229" s="298"/>
      <c r="J229" s="298"/>
      <c r="K229" s="298"/>
      <c r="L229" s="298"/>
      <c r="M229" s="298"/>
      <c r="N229" s="298"/>
    </row>
    <row r="230" spans="1:14" ht="15" customHeight="1" x14ac:dyDescent="0.35">
      <c r="A230" s="352"/>
      <c r="B230" s="352"/>
      <c r="E230" s="299"/>
      <c r="F230" s="302"/>
      <c r="G230" s="298"/>
      <c r="H230" s="298"/>
      <c r="I230" s="298"/>
      <c r="J230" s="298"/>
      <c r="K230" s="298"/>
      <c r="L230" s="298"/>
      <c r="M230" s="298"/>
      <c r="N230" s="298"/>
    </row>
    <row r="231" spans="1:14" ht="15" customHeight="1" x14ac:dyDescent="0.35">
      <c r="A231" s="352"/>
      <c r="B231" s="352"/>
      <c r="E231" s="299"/>
      <c r="F231" s="302"/>
      <c r="G231" s="298"/>
      <c r="H231" s="298"/>
      <c r="I231" s="298"/>
      <c r="J231" s="298"/>
      <c r="K231" s="298"/>
      <c r="L231" s="298"/>
      <c r="M231" s="298"/>
      <c r="N231" s="298"/>
    </row>
    <row r="232" spans="1:14" ht="15" customHeight="1" x14ac:dyDescent="0.35">
      <c r="A232" s="352"/>
      <c r="B232" s="352"/>
      <c r="E232" s="299"/>
      <c r="F232" s="302"/>
      <c r="G232" s="298"/>
      <c r="H232" s="298"/>
      <c r="I232" s="298"/>
      <c r="J232" s="298"/>
      <c r="K232" s="298"/>
      <c r="L232" s="298"/>
      <c r="M232" s="298"/>
      <c r="N232" s="298"/>
    </row>
    <row r="233" spans="1:14" ht="15" customHeight="1" x14ac:dyDescent="0.35">
      <c r="A233" s="352"/>
      <c r="B233" s="352"/>
      <c r="E233" s="299"/>
      <c r="F233" s="302"/>
      <c r="G233" s="298"/>
      <c r="H233" s="298"/>
      <c r="I233" s="298"/>
      <c r="J233" s="298"/>
      <c r="K233" s="298"/>
      <c r="L233" s="298"/>
      <c r="M233" s="298"/>
      <c r="N233" s="298"/>
    </row>
    <row r="234" spans="1:14" ht="15" customHeight="1" x14ac:dyDescent="0.35">
      <c r="A234" s="352"/>
      <c r="B234" s="352"/>
      <c r="E234" s="299"/>
      <c r="F234" s="302"/>
      <c r="G234" s="298"/>
      <c r="H234" s="298"/>
      <c r="I234" s="298"/>
      <c r="J234" s="298"/>
      <c r="K234" s="298"/>
      <c r="L234" s="298"/>
      <c r="M234" s="298"/>
      <c r="N234" s="298"/>
    </row>
    <row r="235" spans="1:14" ht="15" customHeight="1" x14ac:dyDescent="0.35">
      <c r="A235" s="352"/>
      <c r="B235" s="352"/>
      <c r="E235" s="299"/>
      <c r="F235" s="302"/>
      <c r="G235" s="298"/>
      <c r="H235" s="298"/>
      <c r="I235" s="298"/>
      <c r="J235" s="298"/>
      <c r="K235" s="298"/>
      <c r="L235" s="298"/>
      <c r="M235" s="298"/>
      <c r="N235" s="298"/>
    </row>
    <row r="236" spans="1:14" ht="15" customHeight="1" x14ac:dyDescent="0.35">
      <c r="A236" s="352"/>
      <c r="B236" s="352"/>
      <c r="E236" s="299"/>
      <c r="F236" s="302"/>
      <c r="G236" s="298"/>
      <c r="H236" s="298"/>
      <c r="I236" s="298"/>
      <c r="J236" s="298"/>
      <c r="K236" s="298"/>
      <c r="L236" s="298"/>
      <c r="M236" s="298"/>
      <c r="N236" s="298"/>
    </row>
    <row r="237" spans="1:14" ht="15" customHeight="1" x14ac:dyDescent="0.35">
      <c r="A237" s="352"/>
      <c r="B237" s="352"/>
      <c r="E237" s="299"/>
      <c r="F237" s="302"/>
      <c r="G237" s="298"/>
      <c r="H237" s="298"/>
      <c r="I237" s="298"/>
      <c r="J237" s="298"/>
      <c r="K237" s="298"/>
      <c r="L237" s="298"/>
      <c r="M237" s="298"/>
      <c r="N237" s="298"/>
    </row>
    <row r="238" spans="1:14" ht="15" customHeight="1" x14ac:dyDescent="0.35">
      <c r="A238" s="352"/>
      <c r="B238" s="352"/>
      <c r="E238" s="299"/>
      <c r="F238" s="302"/>
      <c r="G238" s="298"/>
      <c r="H238" s="298"/>
      <c r="I238" s="298"/>
      <c r="J238" s="298"/>
      <c r="K238" s="298"/>
      <c r="L238" s="298"/>
      <c r="M238" s="298"/>
      <c r="N238" s="298"/>
    </row>
    <row r="239" spans="1:14" ht="15" customHeight="1" x14ac:dyDescent="0.35">
      <c r="A239" s="352"/>
      <c r="B239" s="352"/>
      <c r="E239" s="299"/>
      <c r="F239" s="302"/>
      <c r="G239" s="298"/>
      <c r="H239" s="298"/>
      <c r="I239" s="298"/>
      <c r="J239" s="298"/>
      <c r="K239" s="298"/>
      <c r="L239" s="298"/>
      <c r="M239" s="298"/>
      <c r="N239" s="298"/>
    </row>
    <row r="240" spans="1:14" ht="15" customHeight="1" x14ac:dyDescent="0.35">
      <c r="A240" s="352"/>
      <c r="B240" s="352"/>
      <c r="E240" s="299"/>
      <c r="F240" s="302"/>
      <c r="G240" s="298"/>
      <c r="H240" s="298"/>
      <c r="I240" s="298"/>
      <c r="J240" s="298"/>
      <c r="K240" s="298"/>
      <c r="L240" s="298"/>
      <c r="M240" s="298"/>
      <c r="N240" s="298"/>
    </row>
    <row r="241" spans="1:14" ht="15" customHeight="1" x14ac:dyDescent="0.35">
      <c r="A241" s="352"/>
      <c r="B241" s="352"/>
      <c r="E241" s="299"/>
      <c r="F241" s="302"/>
      <c r="G241" s="298"/>
      <c r="H241" s="298"/>
      <c r="I241" s="298"/>
      <c r="J241" s="298"/>
      <c r="K241" s="298"/>
      <c r="L241" s="298"/>
      <c r="M241" s="298"/>
      <c r="N241" s="298"/>
    </row>
    <row r="242" spans="1:14" ht="15" customHeight="1" x14ac:dyDescent="0.35">
      <c r="A242" s="352"/>
      <c r="B242" s="352"/>
      <c r="E242" s="299"/>
      <c r="F242" s="302"/>
      <c r="G242" s="298"/>
      <c r="H242" s="298"/>
      <c r="I242" s="298"/>
      <c r="J242" s="298"/>
      <c r="K242" s="298"/>
      <c r="L242" s="298"/>
      <c r="M242" s="298"/>
      <c r="N242" s="298"/>
    </row>
    <row r="243" spans="1:14" ht="15" customHeight="1" x14ac:dyDescent="0.35">
      <c r="A243" s="352"/>
      <c r="B243" s="352"/>
      <c r="E243" s="299"/>
      <c r="F243" s="302"/>
      <c r="G243" s="298"/>
      <c r="H243" s="298"/>
      <c r="I243" s="298"/>
      <c r="J243" s="298"/>
      <c r="K243" s="298"/>
      <c r="L243" s="298"/>
      <c r="M243" s="298"/>
      <c r="N243" s="298"/>
    </row>
    <row r="244" spans="1:14" ht="15" customHeight="1" x14ac:dyDescent="0.35">
      <c r="A244" s="352"/>
      <c r="B244" s="352"/>
      <c r="E244" s="299"/>
      <c r="F244" s="302"/>
      <c r="G244" s="298"/>
      <c r="H244" s="298"/>
      <c r="I244" s="298"/>
      <c r="J244" s="298"/>
      <c r="K244" s="298"/>
      <c r="L244" s="298"/>
      <c r="M244" s="298"/>
      <c r="N244" s="298"/>
    </row>
    <row r="245" spans="1:14" ht="15" customHeight="1" x14ac:dyDescent="0.35">
      <c r="A245" s="352"/>
      <c r="B245" s="352"/>
      <c r="E245" s="299"/>
      <c r="F245" s="302"/>
      <c r="G245" s="298"/>
      <c r="H245" s="298"/>
      <c r="I245" s="298"/>
      <c r="J245" s="298"/>
      <c r="K245" s="298"/>
      <c r="L245" s="298"/>
      <c r="M245" s="298"/>
      <c r="N245" s="298"/>
    </row>
    <row r="246" spans="1:14" ht="15" customHeight="1" x14ac:dyDescent="0.35">
      <c r="A246" s="352"/>
      <c r="B246" s="352"/>
      <c r="E246" s="299"/>
      <c r="F246" s="302"/>
      <c r="G246" s="298"/>
      <c r="H246" s="298"/>
      <c r="I246" s="298"/>
      <c r="J246" s="298"/>
      <c r="K246" s="298"/>
      <c r="L246" s="298"/>
      <c r="M246" s="298"/>
      <c r="N246" s="298"/>
    </row>
    <row r="247" spans="1:14" ht="15" customHeight="1" x14ac:dyDescent="0.35">
      <c r="A247" s="352"/>
      <c r="B247" s="352"/>
      <c r="E247" s="299"/>
      <c r="F247" s="302"/>
      <c r="G247" s="298"/>
      <c r="H247" s="298"/>
      <c r="I247" s="298"/>
      <c r="J247" s="298"/>
      <c r="K247" s="298"/>
      <c r="L247" s="298"/>
      <c r="M247" s="298"/>
      <c r="N247" s="298"/>
    </row>
    <row r="248" spans="1:14" ht="15" customHeight="1" x14ac:dyDescent="0.35">
      <c r="A248" s="352"/>
      <c r="B248" s="352"/>
      <c r="E248" s="299"/>
      <c r="F248" s="302"/>
      <c r="G248" s="298"/>
      <c r="H248" s="298"/>
      <c r="I248" s="298"/>
      <c r="J248" s="298"/>
      <c r="K248" s="298"/>
      <c r="L248" s="298"/>
      <c r="M248" s="298"/>
      <c r="N248" s="298"/>
    </row>
    <row r="249" spans="1:14" ht="15" customHeight="1" x14ac:dyDescent="0.35">
      <c r="A249" s="352"/>
      <c r="B249" s="352"/>
      <c r="E249" s="299"/>
      <c r="F249" s="302"/>
      <c r="G249" s="298"/>
      <c r="H249" s="298"/>
      <c r="I249" s="298"/>
      <c r="J249" s="298"/>
      <c r="K249" s="298"/>
      <c r="L249" s="298"/>
      <c r="M249" s="298"/>
      <c r="N249" s="298"/>
    </row>
    <row r="250" spans="1:14" ht="15" customHeight="1" x14ac:dyDescent="0.35">
      <c r="A250" s="352"/>
      <c r="B250" s="352"/>
      <c r="E250" s="299"/>
      <c r="F250" s="302"/>
      <c r="G250" s="298"/>
      <c r="H250" s="298"/>
      <c r="I250" s="298"/>
      <c r="J250" s="298"/>
      <c r="K250" s="298"/>
      <c r="L250" s="298"/>
      <c r="M250" s="298"/>
      <c r="N250" s="298"/>
    </row>
    <row r="251" spans="1:14" ht="15" customHeight="1" x14ac:dyDescent="0.35">
      <c r="A251" s="352"/>
      <c r="B251" s="352"/>
      <c r="E251" s="299"/>
      <c r="F251" s="302"/>
      <c r="G251" s="298"/>
      <c r="H251" s="298"/>
      <c r="I251" s="298"/>
      <c r="J251" s="298"/>
      <c r="K251" s="298"/>
      <c r="L251" s="298"/>
      <c r="M251" s="298"/>
      <c r="N251" s="298"/>
    </row>
    <row r="252" spans="1:14" ht="15" customHeight="1" x14ac:dyDescent="0.35">
      <c r="A252" s="352"/>
      <c r="B252" s="352"/>
      <c r="E252" s="299"/>
      <c r="F252" s="302"/>
      <c r="G252" s="298"/>
      <c r="H252" s="298"/>
      <c r="I252" s="298"/>
      <c r="J252" s="298"/>
      <c r="K252" s="298"/>
      <c r="L252" s="298"/>
      <c r="M252" s="298"/>
      <c r="N252" s="298"/>
    </row>
    <row r="253" spans="1:14" ht="15" customHeight="1" x14ac:dyDescent="0.35">
      <c r="A253" s="352"/>
      <c r="B253" s="352"/>
      <c r="E253" s="299"/>
      <c r="F253" s="302"/>
      <c r="G253" s="298"/>
      <c r="H253" s="298"/>
      <c r="I253" s="298"/>
      <c r="J253" s="298"/>
      <c r="K253" s="298"/>
      <c r="L253" s="298"/>
      <c r="M253" s="298"/>
      <c r="N253" s="298"/>
    </row>
    <row r="254" spans="1:14" ht="15" customHeight="1" x14ac:dyDescent="0.35">
      <c r="A254" s="352"/>
      <c r="B254" s="352"/>
      <c r="E254" s="299"/>
      <c r="F254" s="302"/>
      <c r="G254" s="298"/>
      <c r="H254" s="298"/>
      <c r="I254" s="298"/>
      <c r="J254" s="298"/>
      <c r="K254" s="298"/>
      <c r="L254" s="298"/>
      <c r="M254" s="298"/>
      <c r="N254" s="298"/>
    </row>
    <row r="255" spans="1:14" ht="15" customHeight="1" x14ac:dyDescent="0.35">
      <c r="A255" s="352"/>
      <c r="B255" s="352"/>
      <c r="E255" s="299"/>
      <c r="F255" s="302"/>
      <c r="G255" s="298"/>
      <c r="H255" s="298"/>
      <c r="I255" s="298"/>
      <c r="J255" s="298"/>
      <c r="K255" s="298"/>
      <c r="L255" s="298"/>
      <c r="M255" s="298"/>
      <c r="N255" s="298"/>
    </row>
    <row r="256" spans="1:14" ht="15" customHeight="1" x14ac:dyDescent="0.35">
      <c r="A256" s="352"/>
      <c r="B256" s="352"/>
      <c r="E256" s="299"/>
      <c r="F256" s="302"/>
      <c r="G256" s="298"/>
      <c r="H256" s="298"/>
      <c r="I256" s="298"/>
      <c r="J256" s="298"/>
      <c r="K256" s="298"/>
      <c r="L256" s="298"/>
      <c r="M256" s="298"/>
      <c r="N256" s="298"/>
    </row>
    <row r="257" spans="1:14" ht="15" customHeight="1" x14ac:dyDescent="0.35">
      <c r="A257" s="352"/>
      <c r="B257" s="352"/>
      <c r="E257" s="299"/>
      <c r="F257" s="302"/>
      <c r="G257" s="298"/>
      <c r="H257" s="298"/>
      <c r="I257" s="298"/>
      <c r="J257" s="298"/>
      <c r="K257" s="298"/>
      <c r="L257" s="298"/>
      <c r="M257" s="298"/>
      <c r="N257" s="298"/>
    </row>
    <row r="258" spans="1:14" ht="15" customHeight="1" x14ac:dyDescent="0.35">
      <c r="A258" s="352"/>
      <c r="B258" s="352"/>
      <c r="E258" s="299"/>
      <c r="F258" s="302"/>
      <c r="G258" s="298"/>
      <c r="H258" s="298"/>
      <c r="I258" s="298"/>
      <c r="J258" s="298"/>
      <c r="K258" s="298"/>
      <c r="L258" s="298"/>
      <c r="M258" s="298"/>
      <c r="N258" s="298"/>
    </row>
    <row r="259" spans="1:14" ht="15" customHeight="1" x14ac:dyDescent="0.35">
      <c r="A259" s="352"/>
      <c r="B259" s="352"/>
      <c r="E259" s="299"/>
      <c r="F259" s="302"/>
      <c r="G259" s="298"/>
      <c r="H259" s="298"/>
      <c r="I259" s="298"/>
      <c r="J259" s="298"/>
      <c r="K259" s="298"/>
      <c r="L259" s="298"/>
      <c r="M259" s="298"/>
      <c r="N259" s="298"/>
    </row>
    <row r="260" spans="1:14" ht="15" customHeight="1" x14ac:dyDescent="0.35">
      <c r="A260" s="352"/>
      <c r="B260" s="352"/>
      <c r="E260" s="299"/>
      <c r="F260" s="302"/>
      <c r="G260" s="298"/>
      <c r="H260" s="298"/>
      <c r="I260" s="298"/>
      <c r="J260" s="298"/>
      <c r="K260" s="298"/>
      <c r="L260" s="298"/>
      <c r="M260" s="298"/>
      <c r="N260" s="298"/>
    </row>
    <row r="261" spans="1:14" ht="15" customHeight="1" x14ac:dyDescent="0.35">
      <c r="A261" s="352"/>
      <c r="B261" s="352"/>
      <c r="E261" s="299"/>
      <c r="F261" s="302"/>
      <c r="G261" s="298"/>
      <c r="H261" s="298"/>
      <c r="I261" s="298"/>
      <c r="J261" s="298"/>
      <c r="K261" s="298"/>
      <c r="L261" s="298"/>
      <c r="M261" s="298"/>
      <c r="N261" s="298"/>
    </row>
    <row r="262" spans="1:14" ht="15" customHeight="1" x14ac:dyDescent="0.35">
      <c r="A262" s="352"/>
      <c r="B262" s="352"/>
      <c r="E262" s="299"/>
      <c r="F262" s="302"/>
      <c r="G262" s="298"/>
      <c r="H262" s="298"/>
      <c r="I262" s="298"/>
      <c r="J262" s="298"/>
      <c r="K262" s="298"/>
      <c r="L262" s="298"/>
      <c r="M262" s="298"/>
      <c r="N262" s="298"/>
    </row>
    <row r="263" spans="1:14" ht="15" customHeight="1" x14ac:dyDescent="0.35">
      <c r="A263" s="352"/>
      <c r="B263" s="352"/>
      <c r="E263" s="299"/>
      <c r="F263" s="302"/>
      <c r="G263" s="298"/>
      <c r="H263" s="298"/>
      <c r="I263" s="298"/>
      <c r="J263" s="298"/>
      <c r="K263" s="298"/>
      <c r="L263" s="298"/>
      <c r="M263" s="298"/>
      <c r="N263" s="298"/>
    </row>
    <row r="264" spans="1:14" ht="15" customHeight="1" x14ac:dyDescent="0.35">
      <c r="A264" s="352"/>
      <c r="B264" s="352"/>
      <c r="E264" s="299"/>
      <c r="F264" s="302"/>
      <c r="G264" s="298"/>
      <c r="H264" s="298"/>
      <c r="I264" s="298"/>
      <c r="J264" s="298"/>
      <c r="K264" s="298"/>
      <c r="L264" s="298"/>
      <c r="M264" s="298"/>
      <c r="N264" s="298"/>
    </row>
    <row r="265" spans="1:14" ht="15" customHeight="1" x14ac:dyDescent="0.35">
      <c r="A265" s="352"/>
      <c r="B265" s="352"/>
      <c r="E265" s="299"/>
      <c r="F265" s="302"/>
      <c r="G265" s="298"/>
      <c r="H265" s="298"/>
      <c r="I265" s="298"/>
      <c r="J265" s="298"/>
      <c r="K265" s="298"/>
      <c r="L265" s="298"/>
      <c r="M265" s="298"/>
      <c r="N265" s="298"/>
    </row>
    <row r="266" spans="1:14" ht="15" customHeight="1" x14ac:dyDescent="0.35">
      <c r="A266" s="352"/>
      <c r="B266" s="352"/>
      <c r="E266" s="299"/>
      <c r="F266" s="302"/>
      <c r="G266" s="298"/>
      <c r="H266" s="298"/>
      <c r="I266" s="298"/>
      <c r="J266" s="298"/>
      <c r="K266" s="298"/>
      <c r="L266" s="298"/>
      <c r="M266" s="298"/>
      <c r="N266" s="298"/>
    </row>
    <row r="267" spans="1:14" ht="15" customHeight="1" x14ac:dyDescent="0.35">
      <c r="A267" s="352"/>
      <c r="B267" s="352"/>
      <c r="E267" s="299"/>
      <c r="F267" s="302"/>
      <c r="G267" s="298"/>
      <c r="H267" s="298"/>
      <c r="I267" s="298"/>
      <c r="J267" s="298"/>
      <c r="K267" s="298"/>
      <c r="L267" s="298"/>
      <c r="M267" s="298"/>
      <c r="N267" s="298"/>
    </row>
    <row r="268" spans="1:14" ht="15" customHeight="1" x14ac:dyDescent="0.35">
      <c r="A268" s="352"/>
      <c r="B268" s="352"/>
      <c r="E268" s="299"/>
      <c r="F268" s="302"/>
      <c r="G268" s="298"/>
      <c r="H268" s="298"/>
      <c r="I268" s="298"/>
      <c r="J268" s="298"/>
      <c r="K268" s="298"/>
      <c r="L268" s="298"/>
      <c r="M268" s="298"/>
      <c r="N268" s="298"/>
    </row>
    <row r="269" spans="1:14" ht="15" customHeight="1" x14ac:dyDescent="0.35">
      <c r="A269" s="352"/>
      <c r="B269" s="352"/>
      <c r="E269" s="299"/>
      <c r="F269" s="302"/>
      <c r="G269" s="298"/>
      <c r="H269" s="298"/>
      <c r="I269" s="298"/>
      <c r="J269" s="298"/>
      <c r="K269" s="298"/>
      <c r="L269" s="298"/>
      <c r="M269" s="298"/>
      <c r="N269" s="298"/>
    </row>
    <row r="270" spans="1:14" ht="15" customHeight="1" x14ac:dyDescent="0.35">
      <c r="A270" s="352"/>
      <c r="B270" s="352"/>
      <c r="E270" s="299"/>
      <c r="F270" s="302"/>
      <c r="G270" s="298"/>
      <c r="H270" s="298"/>
      <c r="I270" s="298"/>
      <c r="J270" s="298"/>
      <c r="K270" s="298"/>
      <c r="L270" s="298"/>
      <c r="M270" s="298"/>
      <c r="N270" s="298"/>
    </row>
    <row r="271" spans="1:14" ht="15" customHeight="1" x14ac:dyDescent="0.35">
      <c r="A271" s="352"/>
      <c r="B271" s="352"/>
      <c r="E271" s="299"/>
      <c r="F271" s="302"/>
      <c r="G271" s="298"/>
      <c r="H271" s="298"/>
      <c r="I271" s="298"/>
      <c r="J271" s="298"/>
      <c r="K271" s="298"/>
      <c r="L271" s="298"/>
      <c r="M271" s="298"/>
      <c r="N271" s="298"/>
    </row>
    <row r="272" spans="1:14" ht="15" customHeight="1" x14ac:dyDescent="0.35">
      <c r="A272" s="352"/>
      <c r="B272" s="352"/>
      <c r="E272" s="299"/>
      <c r="F272" s="302"/>
      <c r="G272" s="298"/>
      <c r="H272" s="298"/>
      <c r="I272" s="298"/>
      <c r="J272" s="298"/>
      <c r="K272" s="298"/>
      <c r="L272" s="298"/>
      <c r="M272" s="298"/>
      <c r="N272" s="298"/>
    </row>
    <row r="273" spans="1:14" ht="15" customHeight="1" x14ac:dyDescent="0.35">
      <c r="A273" s="352"/>
      <c r="B273" s="352"/>
      <c r="E273" s="299"/>
      <c r="F273" s="302"/>
      <c r="G273" s="298"/>
      <c r="H273" s="298"/>
      <c r="I273" s="298"/>
      <c r="J273" s="298"/>
      <c r="K273" s="298"/>
      <c r="L273" s="298"/>
      <c r="M273" s="298"/>
      <c r="N273" s="298"/>
    </row>
    <row r="274" spans="1:14" ht="15" customHeight="1" x14ac:dyDescent="0.35">
      <c r="A274" s="352"/>
      <c r="B274" s="352"/>
      <c r="E274" s="299"/>
      <c r="F274" s="302"/>
      <c r="G274" s="298"/>
      <c r="H274" s="298"/>
      <c r="I274" s="298"/>
      <c r="J274" s="298"/>
      <c r="K274" s="298"/>
      <c r="L274" s="298"/>
      <c r="M274" s="298"/>
      <c r="N274" s="298"/>
    </row>
    <row r="275" spans="1:14" ht="15" customHeight="1" x14ac:dyDescent="0.35">
      <c r="A275" s="352"/>
      <c r="B275" s="352"/>
      <c r="E275" s="299"/>
      <c r="F275" s="302"/>
      <c r="G275" s="298"/>
      <c r="H275" s="298"/>
      <c r="I275" s="298"/>
      <c r="J275" s="298"/>
      <c r="K275" s="298"/>
      <c r="L275" s="298"/>
      <c r="M275" s="298"/>
      <c r="N275" s="298"/>
    </row>
    <row r="276" spans="1:14" ht="15" customHeight="1" x14ac:dyDescent="0.35">
      <c r="A276" s="352"/>
      <c r="B276" s="352"/>
      <c r="E276" s="299"/>
      <c r="F276" s="302"/>
      <c r="G276" s="298"/>
      <c r="H276" s="298"/>
      <c r="I276" s="298"/>
      <c r="J276" s="298"/>
      <c r="K276" s="298"/>
      <c r="L276" s="298"/>
      <c r="M276" s="298"/>
      <c r="N276" s="298"/>
    </row>
    <row r="277" spans="1:14" ht="15" customHeight="1" x14ac:dyDescent="0.35">
      <c r="A277" s="352"/>
      <c r="B277" s="352"/>
      <c r="E277" s="299"/>
      <c r="F277" s="302"/>
      <c r="G277" s="298"/>
      <c r="H277" s="298"/>
      <c r="I277" s="298"/>
      <c r="J277" s="298"/>
      <c r="K277" s="298"/>
      <c r="L277" s="298"/>
      <c r="M277" s="298"/>
      <c r="N277" s="298"/>
    </row>
    <row r="278" spans="1:14" ht="15" customHeight="1" x14ac:dyDescent="0.35">
      <c r="A278" s="352"/>
      <c r="B278" s="352"/>
      <c r="E278" s="299"/>
      <c r="F278" s="302"/>
      <c r="G278" s="298"/>
      <c r="H278" s="298"/>
      <c r="I278" s="298"/>
      <c r="J278" s="298"/>
      <c r="K278" s="298"/>
      <c r="L278" s="298"/>
      <c r="M278" s="298"/>
      <c r="N278" s="298"/>
    </row>
    <row r="279" spans="1:14" ht="15" customHeight="1" x14ac:dyDescent="0.35">
      <c r="A279" s="352"/>
      <c r="B279" s="352"/>
      <c r="E279" s="299"/>
      <c r="F279" s="302"/>
      <c r="G279" s="298"/>
      <c r="H279" s="298"/>
      <c r="I279" s="298"/>
      <c r="J279" s="298"/>
      <c r="K279" s="298"/>
      <c r="L279" s="298"/>
      <c r="M279" s="298"/>
      <c r="N279" s="298"/>
    </row>
    <row r="280" spans="1:14" ht="15" customHeight="1" x14ac:dyDescent="0.35">
      <c r="A280" s="352"/>
      <c r="B280" s="352"/>
      <c r="E280" s="299"/>
      <c r="F280" s="302"/>
      <c r="G280" s="298"/>
      <c r="H280" s="298"/>
      <c r="I280" s="298"/>
      <c r="J280" s="298"/>
      <c r="K280" s="298"/>
      <c r="L280" s="298"/>
      <c r="M280" s="298"/>
      <c r="N280" s="298"/>
    </row>
    <row r="281" spans="1:14" ht="15" customHeight="1" x14ac:dyDescent="0.35">
      <c r="A281" s="352"/>
      <c r="B281" s="352"/>
      <c r="E281" s="299"/>
      <c r="F281" s="302"/>
      <c r="G281" s="298"/>
      <c r="H281" s="298"/>
      <c r="I281" s="298"/>
      <c r="J281" s="298"/>
      <c r="K281" s="298"/>
      <c r="L281" s="298"/>
      <c r="M281" s="298"/>
      <c r="N281" s="298"/>
    </row>
    <row r="282" spans="1:14" ht="15" customHeight="1" x14ac:dyDescent="0.35">
      <c r="A282" s="352"/>
      <c r="B282" s="352"/>
      <c r="E282" s="299"/>
      <c r="F282" s="302"/>
      <c r="G282" s="298"/>
      <c r="H282" s="298"/>
      <c r="I282" s="298"/>
      <c r="J282" s="298"/>
      <c r="K282" s="298"/>
      <c r="L282" s="298"/>
      <c r="M282" s="298"/>
      <c r="N282" s="298"/>
    </row>
    <row r="283" spans="1:14" ht="15" customHeight="1" x14ac:dyDescent="0.35">
      <c r="A283" s="352"/>
      <c r="B283" s="352"/>
      <c r="E283" s="299"/>
      <c r="F283" s="302"/>
      <c r="G283" s="298"/>
      <c r="H283" s="298"/>
      <c r="I283" s="298"/>
      <c r="J283" s="298"/>
      <c r="K283" s="298"/>
      <c r="L283" s="298"/>
      <c r="M283" s="298"/>
      <c r="N283" s="298"/>
    </row>
    <row r="284" spans="1:14" ht="15" customHeight="1" x14ac:dyDescent="0.35">
      <c r="A284" s="352"/>
      <c r="B284" s="352"/>
      <c r="E284" s="299"/>
      <c r="F284" s="302"/>
      <c r="G284" s="298"/>
      <c r="H284" s="298"/>
      <c r="I284" s="298"/>
      <c r="J284" s="298"/>
      <c r="K284" s="298"/>
      <c r="L284" s="298"/>
      <c r="M284" s="298"/>
      <c r="N284" s="298"/>
    </row>
    <row r="285" spans="1:14" ht="15" customHeight="1" x14ac:dyDescent="0.35">
      <c r="A285" s="352"/>
      <c r="B285" s="352"/>
      <c r="E285" s="299"/>
      <c r="F285" s="302"/>
      <c r="G285" s="298"/>
      <c r="H285" s="298"/>
      <c r="I285" s="298"/>
      <c r="J285" s="298"/>
      <c r="K285" s="298"/>
      <c r="L285" s="298"/>
      <c r="M285" s="298"/>
      <c r="N285" s="298"/>
    </row>
    <row r="286" spans="1:14" ht="15" customHeight="1" x14ac:dyDescent="0.35">
      <c r="A286" s="352"/>
      <c r="B286" s="352"/>
      <c r="E286" s="299"/>
      <c r="F286" s="302"/>
      <c r="G286" s="298"/>
      <c r="H286" s="298"/>
      <c r="I286" s="298"/>
      <c r="J286" s="298"/>
      <c r="K286" s="298"/>
      <c r="L286" s="298"/>
      <c r="M286" s="298"/>
      <c r="N286" s="298"/>
    </row>
    <row r="287" spans="1:14" ht="15" customHeight="1" x14ac:dyDescent="0.35">
      <c r="A287" s="352"/>
      <c r="B287" s="352"/>
      <c r="E287" s="299"/>
      <c r="F287" s="302"/>
      <c r="G287" s="298"/>
      <c r="H287" s="298"/>
      <c r="I287" s="298"/>
      <c r="J287" s="298"/>
      <c r="K287" s="298"/>
      <c r="L287" s="298"/>
      <c r="M287" s="298"/>
      <c r="N287" s="298"/>
    </row>
    <row r="288" spans="1:14" ht="15" customHeight="1" x14ac:dyDescent="0.35">
      <c r="A288" s="352"/>
      <c r="B288" s="352"/>
      <c r="E288" s="299"/>
      <c r="F288" s="302"/>
      <c r="G288" s="298"/>
      <c r="H288" s="298"/>
      <c r="I288" s="298"/>
      <c r="J288" s="298"/>
      <c r="K288" s="298"/>
      <c r="L288" s="298"/>
      <c r="M288" s="298"/>
      <c r="N288" s="298"/>
    </row>
    <row r="289" spans="1:14" ht="15" customHeight="1" x14ac:dyDescent="0.35">
      <c r="A289" s="352"/>
      <c r="B289" s="352"/>
      <c r="E289" s="299"/>
      <c r="F289" s="302"/>
      <c r="G289" s="298"/>
      <c r="H289" s="298"/>
      <c r="I289" s="298"/>
      <c r="J289" s="298"/>
      <c r="K289" s="298"/>
      <c r="L289" s="298"/>
      <c r="M289" s="298"/>
      <c r="N289" s="298"/>
    </row>
    <row r="290" spans="1:14" ht="15" customHeight="1" x14ac:dyDescent="0.35">
      <c r="A290" s="352"/>
      <c r="B290" s="352"/>
      <c r="E290" s="299"/>
      <c r="F290" s="302"/>
      <c r="G290" s="298"/>
      <c r="H290" s="298"/>
      <c r="I290" s="298"/>
      <c r="J290" s="298"/>
      <c r="K290" s="298"/>
      <c r="L290" s="298"/>
      <c r="M290" s="298"/>
      <c r="N290" s="298"/>
    </row>
    <row r="291" spans="1:14" ht="15" customHeight="1" x14ac:dyDescent="0.35">
      <c r="A291" s="352"/>
      <c r="B291" s="352"/>
      <c r="E291" s="299"/>
      <c r="F291" s="302"/>
      <c r="G291" s="298"/>
      <c r="H291" s="298"/>
      <c r="I291" s="298"/>
      <c r="J291" s="298"/>
      <c r="K291" s="298"/>
      <c r="L291" s="298"/>
      <c r="M291" s="298"/>
      <c r="N291" s="298"/>
    </row>
    <row r="292" spans="1:14" ht="15" customHeight="1" x14ac:dyDescent="0.35">
      <c r="A292" s="352"/>
      <c r="B292" s="352"/>
      <c r="E292" s="299"/>
      <c r="F292" s="302"/>
      <c r="G292" s="298"/>
      <c r="H292" s="298"/>
      <c r="I292" s="298"/>
      <c r="J292" s="298"/>
      <c r="K292" s="298"/>
      <c r="L292" s="298"/>
      <c r="M292" s="298"/>
      <c r="N292" s="298"/>
    </row>
    <row r="293" spans="1:14" ht="15" customHeight="1" x14ac:dyDescent="0.35">
      <c r="A293" s="352"/>
      <c r="B293" s="352"/>
      <c r="E293" s="299"/>
      <c r="F293" s="302"/>
      <c r="G293" s="298"/>
      <c r="H293" s="298"/>
      <c r="I293" s="298"/>
      <c r="J293" s="298"/>
      <c r="K293" s="298"/>
      <c r="L293" s="298"/>
      <c r="M293" s="298"/>
      <c r="N293" s="298"/>
    </row>
    <row r="294" spans="1:14" ht="15" customHeight="1" x14ac:dyDescent="0.35">
      <c r="A294" s="352"/>
      <c r="B294" s="352"/>
      <c r="E294" s="299"/>
      <c r="F294" s="302"/>
      <c r="G294" s="298"/>
      <c r="H294" s="298"/>
      <c r="I294" s="298"/>
      <c r="J294" s="298"/>
      <c r="K294" s="298"/>
      <c r="L294" s="298"/>
      <c r="M294" s="298"/>
      <c r="N294" s="298"/>
    </row>
    <row r="295" spans="1:14" ht="15" customHeight="1" x14ac:dyDescent="0.35">
      <c r="A295" s="352"/>
      <c r="B295" s="352"/>
      <c r="E295" s="299"/>
      <c r="F295" s="302"/>
      <c r="G295" s="298"/>
      <c r="H295" s="298"/>
      <c r="I295" s="298"/>
      <c r="J295" s="298"/>
      <c r="K295" s="298"/>
      <c r="L295" s="298"/>
      <c r="M295" s="298"/>
      <c r="N295" s="298"/>
    </row>
    <row r="296" spans="1:14" ht="15" customHeight="1" x14ac:dyDescent="0.35">
      <c r="A296" s="352"/>
      <c r="B296" s="352"/>
      <c r="E296" s="299"/>
      <c r="F296" s="302"/>
      <c r="G296" s="298"/>
      <c r="H296" s="298"/>
      <c r="I296" s="298"/>
      <c r="J296" s="298"/>
      <c r="K296" s="298"/>
      <c r="L296" s="298"/>
      <c r="M296" s="298"/>
      <c r="N296" s="298"/>
    </row>
    <row r="297" spans="1:14" ht="15" customHeight="1" x14ac:dyDescent="0.35">
      <c r="A297" s="352"/>
      <c r="B297" s="352"/>
      <c r="E297" s="299"/>
      <c r="F297" s="302"/>
      <c r="G297" s="298"/>
      <c r="H297" s="298"/>
      <c r="I297" s="298"/>
      <c r="J297" s="298"/>
      <c r="K297" s="298"/>
      <c r="L297" s="298"/>
      <c r="M297" s="298"/>
      <c r="N297" s="298"/>
    </row>
    <row r="298" spans="1:14" ht="15" customHeight="1" x14ac:dyDescent="0.35">
      <c r="A298" s="352"/>
      <c r="B298" s="352"/>
      <c r="E298" s="299"/>
      <c r="F298" s="302"/>
      <c r="G298" s="298"/>
      <c r="H298" s="298"/>
      <c r="I298" s="298"/>
      <c r="J298" s="298"/>
      <c r="K298" s="298"/>
      <c r="L298" s="298"/>
      <c r="M298" s="298"/>
      <c r="N298" s="298"/>
    </row>
    <row r="299" spans="1:14" ht="15" customHeight="1" x14ac:dyDescent="0.35">
      <c r="A299" s="352"/>
      <c r="B299" s="352"/>
      <c r="E299" s="299"/>
      <c r="F299" s="302"/>
      <c r="G299" s="298"/>
      <c r="H299" s="298"/>
      <c r="I299" s="298"/>
      <c r="J299" s="298"/>
      <c r="K299" s="298"/>
      <c r="L299" s="298"/>
      <c r="M299" s="298"/>
      <c r="N299" s="298"/>
    </row>
    <row r="300" spans="1:14" ht="15" customHeight="1" x14ac:dyDescent="0.35">
      <c r="A300" s="352"/>
      <c r="B300" s="352"/>
      <c r="E300" s="299"/>
      <c r="F300" s="302"/>
      <c r="G300" s="298"/>
      <c r="H300" s="298"/>
      <c r="I300" s="298"/>
      <c r="J300" s="298"/>
      <c r="K300" s="298"/>
      <c r="L300" s="298"/>
      <c r="M300" s="298"/>
      <c r="N300" s="298"/>
    </row>
    <row r="301" spans="1:14" ht="15" customHeight="1" x14ac:dyDescent="0.35">
      <c r="A301" s="352"/>
      <c r="B301" s="352"/>
      <c r="E301" s="299"/>
      <c r="F301" s="302"/>
      <c r="G301" s="298"/>
      <c r="H301" s="298"/>
      <c r="I301" s="298"/>
      <c r="J301" s="298"/>
      <c r="K301" s="298"/>
      <c r="L301" s="298"/>
      <c r="M301" s="298"/>
      <c r="N301" s="298"/>
    </row>
    <row r="302" spans="1:14" ht="15" customHeight="1" x14ac:dyDescent="0.35">
      <c r="A302" s="352"/>
      <c r="B302" s="352"/>
      <c r="E302" s="299"/>
      <c r="F302" s="302"/>
      <c r="G302" s="298"/>
      <c r="H302" s="298"/>
      <c r="I302" s="298"/>
      <c r="J302" s="298"/>
      <c r="K302" s="298"/>
      <c r="L302" s="298"/>
      <c r="M302" s="298"/>
      <c r="N302" s="298"/>
    </row>
    <row r="303" spans="1:14" ht="15" customHeight="1" x14ac:dyDescent="0.35">
      <c r="A303" s="352"/>
      <c r="B303" s="352"/>
      <c r="E303" s="299"/>
      <c r="F303" s="302"/>
      <c r="G303" s="298"/>
      <c r="H303" s="298"/>
      <c r="I303" s="298"/>
      <c r="J303" s="298"/>
      <c r="K303" s="298"/>
      <c r="L303" s="298"/>
      <c r="M303" s="298"/>
      <c r="N303" s="298"/>
    </row>
    <row r="304" spans="1:14" ht="15" customHeight="1" x14ac:dyDescent="0.35">
      <c r="A304" s="352"/>
      <c r="B304" s="352"/>
      <c r="E304" s="299"/>
      <c r="F304" s="302"/>
      <c r="G304" s="298"/>
      <c r="H304" s="298"/>
      <c r="I304" s="298"/>
      <c r="J304" s="298"/>
      <c r="K304" s="298"/>
      <c r="L304" s="298"/>
      <c r="M304" s="298"/>
      <c r="N304" s="298"/>
    </row>
    <row r="305" spans="1:14" ht="15" customHeight="1" x14ac:dyDescent="0.35">
      <c r="A305" s="352"/>
      <c r="B305" s="352"/>
      <c r="E305" s="299"/>
      <c r="F305" s="302"/>
      <c r="G305" s="298"/>
      <c r="H305" s="298"/>
      <c r="I305" s="298"/>
      <c r="J305" s="298"/>
      <c r="K305" s="298"/>
      <c r="L305" s="298"/>
      <c r="M305" s="298"/>
      <c r="N305" s="298"/>
    </row>
    <row r="306" spans="1:14" ht="15" customHeight="1" x14ac:dyDescent="0.35">
      <c r="A306" s="352"/>
      <c r="B306" s="352"/>
      <c r="E306" s="299"/>
      <c r="F306" s="302"/>
      <c r="G306" s="298"/>
      <c r="H306" s="298"/>
      <c r="I306" s="298"/>
      <c r="J306" s="298"/>
      <c r="K306" s="298"/>
      <c r="L306" s="298"/>
      <c r="M306" s="298"/>
      <c r="N306" s="298"/>
    </row>
    <row r="307" spans="1:14" ht="15" customHeight="1" x14ac:dyDescent="0.35">
      <c r="A307" s="352"/>
      <c r="B307" s="352"/>
      <c r="E307" s="299"/>
      <c r="F307" s="302"/>
      <c r="G307" s="298"/>
      <c r="H307" s="298"/>
      <c r="I307" s="298"/>
      <c r="J307" s="298"/>
      <c r="K307" s="298"/>
      <c r="L307" s="298"/>
      <c r="M307" s="298"/>
      <c r="N307" s="298"/>
    </row>
    <row r="308" spans="1:14" ht="15" customHeight="1" x14ac:dyDescent="0.35">
      <c r="A308" s="352"/>
      <c r="B308" s="352"/>
      <c r="E308" s="299"/>
      <c r="F308" s="302"/>
      <c r="G308" s="298"/>
      <c r="H308" s="298"/>
      <c r="I308" s="298"/>
      <c r="J308" s="298"/>
      <c r="K308" s="298"/>
      <c r="L308" s="298"/>
      <c r="M308" s="298"/>
      <c r="N308" s="298"/>
    </row>
    <row r="309" spans="1:14" ht="15" customHeight="1" x14ac:dyDescent="0.35">
      <c r="A309" s="352"/>
      <c r="B309" s="352"/>
      <c r="E309" s="299"/>
      <c r="F309" s="302"/>
      <c r="G309" s="298"/>
      <c r="H309" s="298"/>
      <c r="I309" s="298"/>
      <c r="J309" s="298"/>
      <c r="K309" s="298"/>
      <c r="L309" s="298"/>
      <c r="M309" s="298"/>
      <c r="N309" s="298"/>
    </row>
    <row r="310" spans="1:14" ht="15" customHeight="1" x14ac:dyDescent="0.35">
      <c r="A310" s="352"/>
      <c r="B310" s="352"/>
      <c r="E310" s="299"/>
      <c r="F310" s="302"/>
      <c r="G310" s="298"/>
      <c r="H310" s="298"/>
      <c r="I310" s="298"/>
      <c r="J310" s="298"/>
      <c r="K310" s="298"/>
      <c r="L310" s="298"/>
      <c r="M310" s="298"/>
      <c r="N310" s="298"/>
    </row>
    <row r="311" spans="1:14" ht="15" customHeight="1" x14ac:dyDescent="0.35">
      <c r="A311" s="352"/>
      <c r="B311" s="352"/>
      <c r="E311" s="299"/>
      <c r="F311" s="302"/>
      <c r="G311" s="298"/>
      <c r="H311" s="298"/>
      <c r="I311" s="298"/>
      <c r="J311" s="298"/>
      <c r="K311" s="298"/>
      <c r="L311" s="298"/>
      <c r="M311" s="298"/>
      <c r="N311" s="298"/>
    </row>
    <row r="312" spans="1:14" ht="15" customHeight="1" x14ac:dyDescent="0.35">
      <c r="A312" s="352"/>
      <c r="B312" s="352"/>
      <c r="E312" s="299"/>
      <c r="F312" s="302"/>
      <c r="G312" s="298"/>
      <c r="H312" s="298"/>
      <c r="I312" s="298"/>
      <c r="J312" s="298"/>
      <c r="K312" s="298"/>
      <c r="L312" s="298"/>
      <c r="M312" s="298"/>
      <c r="N312" s="298"/>
    </row>
    <row r="313" spans="1:14" ht="15" customHeight="1" x14ac:dyDescent="0.35">
      <c r="A313" s="352"/>
      <c r="B313" s="352"/>
      <c r="E313" s="299"/>
      <c r="F313" s="302"/>
      <c r="G313" s="298"/>
      <c r="H313" s="298"/>
      <c r="I313" s="298"/>
      <c r="J313" s="298"/>
      <c r="K313" s="298"/>
      <c r="L313" s="298"/>
      <c r="M313" s="298"/>
      <c r="N313" s="298"/>
    </row>
    <row r="314" spans="1:14" ht="15" customHeight="1" x14ac:dyDescent="0.35">
      <c r="A314" s="352"/>
      <c r="B314" s="352"/>
      <c r="E314" s="299"/>
      <c r="F314" s="302"/>
      <c r="G314" s="298"/>
      <c r="H314" s="298"/>
      <c r="I314" s="298"/>
      <c r="J314" s="298"/>
      <c r="K314" s="298"/>
      <c r="L314" s="298"/>
      <c r="M314" s="298"/>
      <c r="N314" s="298"/>
    </row>
    <row r="315" spans="1:14" ht="15" customHeight="1" x14ac:dyDescent="0.35">
      <c r="A315" s="352"/>
      <c r="B315" s="352"/>
      <c r="E315" s="299"/>
      <c r="F315" s="302"/>
      <c r="G315" s="298"/>
      <c r="H315" s="298"/>
      <c r="I315" s="298"/>
      <c r="J315" s="298"/>
      <c r="K315" s="298"/>
      <c r="L315" s="298"/>
      <c r="M315" s="298"/>
      <c r="N315" s="298"/>
    </row>
    <row r="316" spans="1:14" ht="15" customHeight="1" x14ac:dyDescent="0.35">
      <c r="A316" s="352"/>
      <c r="B316" s="352"/>
      <c r="E316" s="299"/>
      <c r="F316" s="302"/>
      <c r="G316" s="298"/>
      <c r="H316" s="298"/>
      <c r="I316" s="298"/>
      <c r="J316" s="298"/>
      <c r="K316" s="298"/>
      <c r="L316" s="298"/>
      <c r="M316" s="298"/>
      <c r="N316" s="298"/>
    </row>
    <row r="317" spans="1:14" ht="15" customHeight="1" x14ac:dyDescent="0.35">
      <c r="A317" s="352"/>
      <c r="B317" s="352"/>
      <c r="E317" s="299"/>
      <c r="F317" s="302"/>
      <c r="G317" s="298"/>
      <c r="H317" s="298"/>
      <c r="I317" s="298"/>
      <c r="J317" s="298"/>
      <c r="K317" s="298"/>
      <c r="L317" s="298"/>
      <c r="M317" s="298"/>
      <c r="N317" s="298"/>
    </row>
    <row r="318" spans="1:14" ht="15" customHeight="1" x14ac:dyDescent="0.35">
      <c r="A318" s="352"/>
      <c r="B318" s="352"/>
      <c r="E318" s="299"/>
      <c r="F318" s="302"/>
      <c r="G318" s="298"/>
      <c r="H318" s="298"/>
      <c r="I318" s="298"/>
      <c r="J318" s="298"/>
      <c r="K318" s="298"/>
      <c r="L318" s="298"/>
      <c r="M318" s="298"/>
      <c r="N318" s="298"/>
    </row>
    <row r="319" spans="1:14" ht="15" customHeight="1" x14ac:dyDescent="0.35">
      <c r="A319" s="352"/>
      <c r="B319" s="352"/>
      <c r="E319" s="299"/>
      <c r="F319" s="302"/>
      <c r="G319" s="298"/>
      <c r="H319" s="298"/>
      <c r="I319" s="298"/>
      <c r="J319" s="298"/>
      <c r="K319" s="298"/>
      <c r="L319" s="298"/>
      <c r="M319" s="298"/>
      <c r="N319" s="298"/>
    </row>
    <row r="320" spans="1:14" ht="15" customHeight="1" x14ac:dyDescent="0.35">
      <c r="A320" s="352"/>
      <c r="B320" s="352"/>
      <c r="E320" s="299"/>
      <c r="F320" s="302"/>
      <c r="G320" s="298"/>
      <c r="H320" s="298"/>
      <c r="I320" s="298"/>
      <c r="J320" s="298"/>
      <c r="K320" s="298"/>
      <c r="L320" s="298"/>
      <c r="M320" s="298"/>
      <c r="N320" s="298"/>
    </row>
    <row r="321" spans="1:14" ht="15" customHeight="1" x14ac:dyDescent="0.35">
      <c r="A321" s="352"/>
      <c r="B321" s="352"/>
      <c r="E321" s="299"/>
      <c r="F321" s="302"/>
      <c r="G321" s="298"/>
      <c r="H321" s="298"/>
      <c r="I321" s="298"/>
      <c r="J321" s="298"/>
      <c r="K321" s="298"/>
      <c r="L321" s="298"/>
      <c r="M321" s="298"/>
      <c r="N321" s="298"/>
    </row>
    <row r="322" spans="1:14" ht="15" customHeight="1" x14ac:dyDescent="0.35">
      <c r="A322" s="352"/>
      <c r="B322" s="352"/>
      <c r="E322" s="299"/>
      <c r="F322" s="302"/>
      <c r="G322" s="298"/>
      <c r="H322" s="298"/>
      <c r="I322" s="298"/>
      <c r="J322" s="298"/>
      <c r="K322" s="298"/>
      <c r="L322" s="298"/>
      <c r="M322" s="298"/>
      <c r="N322" s="298"/>
    </row>
    <row r="323" spans="1:14" ht="15" customHeight="1" x14ac:dyDescent="0.35">
      <c r="A323" s="352"/>
      <c r="B323" s="352"/>
      <c r="E323" s="299"/>
      <c r="F323" s="302"/>
      <c r="G323" s="298"/>
      <c r="H323" s="298"/>
      <c r="I323" s="298"/>
      <c r="J323" s="298"/>
      <c r="K323" s="298"/>
      <c r="L323" s="298"/>
      <c r="M323" s="298"/>
      <c r="N323" s="298"/>
    </row>
    <row r="324" spans="1:14" ht="15" customHeight="1" x14ac:dyDescent="0.35">
      <c r="A324" s="352"/>
      <c r="B324" s="352"/>
      <c r="E324" s="299"/>
      <c r="F324" s="302"/>
      <c r="G324" s="298"/>
      <c r="H324" s="298"/>
      <c r="I324" s="298"/>
      <c r="J324" s="298"/>
      <c r="K324" s="298"/>
      <c r="L324" s="298"/>
      <c r="M324" s="298"/>
      <c r="N324" s="298"/>
    </row>
    <row r="325" spans="1:14" ht="15" customHeight="1" x14ac:dyDescent="0.35">
      <c r="A325" s="352"/>
      <c r="B325" s="352"/>
      <c r="E325" s="299"/>
      <c r="F325" s="302"/>
      <c r="G325" s="298"/>
      <c r="H325" s="298"/>
      <c r="I325" s="298"/>
      <c r="J325" s="298"/>
      <c r="K325" s="298"/>
      <c r="L325" s="298"/>
      <c r="M325" s="298"/>
      <c r="N325" s="298"/>
    </row>
    <row r="326" spans="1:14" ht="15" customHeight="1" x14ac:dyDescent="0.35">
      <c r="A326" s="352"/>
      <c r="B326" s="352"/>
      <c r="E326" s="299"/>
      <c r="F326" s="302"/>
      <c r="G326" s="298"/>
      <c r="H326" s="298"/>
      <c r="I326" s="298"/>
      <c r="J326" s="298"/>
      <c r="K326" s="298"/>
      <c r="L326" s="298"/>
      <c r="M326" s="298"/>
      <c r="N326" s="298"/>
    </row>
    <row r="327" spans="1:14" ht="15" customHeight="1" x14ac:dyDescent="0.35">
      <c r="A327" s="352"/>
      <c r="B327" s="352"/>
      <c r="E327" s="299"/>
      <c r="F327" s="302"/>
      <c r="G327" s="298"/>
      <c r="H327" s="298"/>
      <c r="I327" s="298"/>
      <c r="J327" s="298"/>
      <c r="K327" s="298"/>
      <c r="L327" s="298"/>
      <c r="M327" s="298"/>
      <c r="N327" s="298"/>
    </row>
    <row r="328" spans="1:14" ht="15" customHeight="1" x14ac:dyDescent="0.35">
      <c r="A328" s="352"/>
      <c r="B328" s="352"/>
      <c r="E328" s="299"/>
      <c r="F328" s="302"/>
      <c r="G328" s="298"/>
      <c r="H328" s="298"/>
      <c r="I328" s="298"/>
      <c r="J328" s="298"/>
      <c r="K328" s="298"/>
      <c r="L328" s="298"/>
      <c r="M328" s="298"/>
      <c r="N328" s="298"/>
    </row>
    <row r="329" spans="1:14" ht="15" customHeight="1" x14ac:dyDescent="0.35">
      <c r="A329" s="352"/>
      <c r="B329" s="352"/>
      <c r="E329" s="299"/>
      <c r="F329" s="302"/>
      <c r="G329" s="298"/>
      <c r="H329" s="298"/>
      <c r="I329" s="298"/>
      <c r="J329" s="298"/>
      <c r="K329" s="298"/>
      <c r="L329" s="298"/>
      <c r="M329" s="298"/>
      <c r="N329" s="298"/>
    </row>
    <row r="330" spans="1:14" ht="15" customHeight="1" x14ac:dyDescent="0.35">
      <c r="A330" s="352"/>
      <c r="B330" s="352"/>
      <c r="E330" s="299"/>
      <c r="F330" s="302"/>
      <c r="G330" s="298"/>
      <c r="H330" s="298"/>
      <c r="I330" s="298"/>
      <c r="J330" s="298"/>
      <c r="K330" s="298"/>
      <c r="L330" s="298"/>
      <c r="M330" s="298"/>
      <c r="N330" s="298"/>
    </row>
    <row r="331" spans="1:14" ht="15" customHeight="1" x14ac:dyDescent="0.35">
      <c r="A331" s="352"/>
      <c r="B331" s="352"/>
      <c r="E331" s="299"/>
      <c r="F331" s="302"/>
      <c r="G331" s="298"/>
      <c r="H331" s="298"/>
      <c r="I331" s="298"/>
      <c r="J331" s="298"/>
      <c r="K331" s="298"/>
      <c r="L331" s="298"/>
      <c r="M331" s="298"/>
      <c r="N331" s="298"/>
    </row>
    <row r="332" spans="1:14" ht="15" customHeight="1" x14ac:dyDescent="0.35">
      <c r="A332" s="352"/>
      <c r="B332" s="352"/>
      <c r="E332" s="299"/>
      <c r="F332" s="302"/>
      <c r="G332" s="298"/>
      <c r="H332" s="298"/>
      <c r="I332" s="298"/>
      <c r="J332" s="298"/>
      <c r="K332" s="298"/>
      <c r="L332" s="298"/>
      <c r="M332" s="298"/>
      <c r="N332" s="298"/>
    </row>
    <row r="333" spans="1:14" ht="15" customHeight="1" x14ac:dyDescent="0.35">
      <c r="A333" s="352"/>
      <c r="B333" s="352"/>
      <c r="E333" s="299"/>
      <c r="F333" s="302"/>
      <c r="G333" s="298"/>
      <c r="H333" s="298"/>
      <c r="I333" s="298"/>
      <c r="J333" s="298"/>
      <c r="K333" s="298"/>
      <c r="L333" s="298"/>
      <c r="M333" s="298"/>
      <c r="N333" s="298"/>
    </row>
    <row r="334" spans="1:14" ht="15" customHeight="1" x14ac:dyDescent="0.35">
      <c r="A334" s="352"/>
      <c r="B334" s="352"/>
      <c r="E334" s="299"/>
      <c r="F334" s="302"/>
      <c r="G334" s="298"/>
      <c r="H334" s="298"/>
      <c r="I334" s="298"/>
      <c r="J334" s="298"/>
      <c r="K334" s="298"/>
      <c r="L334" s="298"/>
      <c r="M334" s="298"/>
      <c r="N334" s="298"/>
    </row>
    <row r="335" spans="1:14" ht="15" customHeight="1" x14ac:dyDescent="0.35">
      <c r="A335" s="352"/>
      <c r="B335" s="352"/>
      <c r="E335" s="299"/>
      <c r="F335" s="302"/>
      <c r="G335" s="298"/>
      <c r="H335" s="298"/>
      <c r="I335" s="298"/>
      <c r="J335" s="298"/>
      <c r="K335" s="298"/>
      <c r="L335" s="298"/>
      <c r="M335" s="298"/>
      <c r="N335" s="298"/>
    </row>
    <row r="336" spans="1:14" ht="15" customHeight="1" x14ac:dyDescent="0.35">
      <c r="A336" s="352"/>
      <c r="B336" s="352"/>
      <c r="E336" s="299"/>
      <c r="F336" s="302"/>
      <c r="G336" s="298"/>
      <c r="H336" s="298"/>
      <c r="I336" s="298"/>
      <c r="J336" s="298"/>
      <c r="K336" s="298"/>
      <c r="L336" s="298"/>
      <c r="M336" s="298"/>
      <c r="N336" s="298"/>
    </row>
    <row r="337" spans="1:14" ht="15" customHeight="1" x14ac:dyDescent="0.35">
      <c r="A337" s="352"/>
      <c r="B337" s="352"/>
      <c r="E337" s="299"/>
      <c r="F337" s="302"/>
      <c r="G337" s="298"/>
      <c r="H337" s="298"/>
      <c r="I337" s="298"/>
      <c r="J337" s="298"/>
      <c r="K337" s="298"/>
      <c r="L337" s="298"/>
      <c r="M337" s="298"/>
      <c r="N337" s="298"/>
    </row>
    <row r="338" spans="1:14" ht="15" customHeight="1" x14ac:dyDescent="0.35">
      <c r="A338" s="352"/>
      <c r="B338" s="352"/>
      <c r="E338" s="299"/>
      <c r="F338" s="302"/>
      <c r="G338" s="298"/>
      <c r="H338" s="298"/>
      <c r="I338" s="298"/>
      <c r="J338" s="298"/>
      <c r="K338" s="298"/>
      <c r="L338" s="298"/>
      <c r="M338" s="298"/>
      <c r="N338" s="298"/>
    </row>
    <row r="339" spans="1:14" ht="15" customHeight="1" x14ac:dyDescent="0.35">
      <c r="A339" s="352"/>
      <c r="B339" s="352"/>
      <c r="E339" s="299"/>
      <c r="F339" s="302"/>
      <c r="G339" s="298"/>
      <c r="H339" s="298"/>
      <c r="I339" s="298"/>
      <c r="J339" s="298"/>
      <c r="K339" s="298"/>
      <c r="L339" s="298"/>
      <c r="M339" s="298"/>
      <c r="N339" s="298"/>
    </row>
    <row r="340" spans="1:14" ht="15" customHeight="1" x14ac:dyDescent="0.35">
      <c r="A340" s="352"/>
      <c r="B340" s="352"/>
      <c r="E340" s="299"/>
      <c r="F340" s="302"/>
      <c r="G340" s="298"/>
      <c r="H340" s="298"/>
      <c r="I340" s="298"/>
      <c r="J340" s="298"/>
      <c r="K340" s="298"/>
      <c r="L340" s="298"/>
      <c r="M340" s="298"/>
      <c r="N340" s="298"/>
    </row>
    <row r="341" spans="1:14" ht="15" customHeight="1" x14ac:dyDescent="0.35">
      <c r="A341" s="352"/>
      <c r="B341" s="352"/>
      <c r="E341" s="299"/>
      <c r="F341" s="302"/>
      <c r="G341" s="298"/>
      <c r="H341" s="298"/>
      <c r="I341" s="298"/>
      <c r="J341" s="298"/>
      <c r="K341" s="298"/>
      <c r="L341" s="298"/>
      <c r="M341" s="298"/>
      <c r="N341" s="298"/>
    </row>
    <row r="342" spans="1:14" ht="15" customHeight="1" x14ac:dyDescent="0.35">
      <c r="A342" s="352"/>
      <c r="B342" s="352"/>
      <c r="E342" s="299"/>
      <c r="F342" s="302"/>
      <c r="G342" s="298"/>
      <c r="H342" s="298"/>
      <c r="I342" s="298"/>
      <c r="J342" s="298"/>
      <c r="K342" s="298"/>
      <c r="L342" s="298"/>
      <c r="M342" s="298"/>
      <c r="N342" s="298"/>
    </row>
    <row r="343" spans="1:14" ht="15" customHeight="1" x14ac:dyDescent="0.35">
      <c r="A343" s="352"/>
      <c r="B343" s="352"/>
      <c r="E343" s="299"/>
      <c r="F343" s="302"/>
      <c r="G343" s="298"/>
      <c r="H343" s="298"/>
      <c r="I343" s="298"/>
      <c r="J343" s="298"/>
      <c r="K343" s="298"/>
      <c r="L343" s="298"/>
      <c r="M343" s="298"/>
      <c r="N343" s="298"/>
    </row>
    <row r="344" spans="1:14" ht="15" customHeight="1" x14ac:dyDescent="0.35">
      <c r="A344" s="352"/>
      <c r="B344" s="352"/>
      <c r="E344" s="299"/>
      <c r="F344" s="302"/>
      <c r="G344" s="298"/>
      <c r="H344" s="298"/>
      <c r="I344" s="298"/>
      <c r="J344" s="298"/>
      <c r="K344" s="298"/>
      <c r="L344" s="298"/>
      <c r="M344" s="298"/>
      <c r="N344" s="298"/>
    </row>
    <row r="345" spans="1:14" ht="15" customHeight="1" x14ac:dyDescent="0.35">
      <c r="A345" s="352"/>
      <c r="B345" s="352"/>
      <c r="E345" s="299"/>
      <c r="F345" s="302"/>
      <c r="G345" s="298"/>
      <c r="H345" s="298"/>
      <c r="I345" s="298"/>
      <c r="J345" s="298"/>
      <c r="K345" s="298"/>
      <c r="L345" s="298"/>
      <c r="M345" s="298"/>
      <c r="N345" s="298"/>
    </row>
    <row r="346" spans="1:14" ht="15" customHeight="1" x14ac:dyDescent="0.35">
      <c r="A346" s="352"/>
      <c r="B346" s="352"/>
      <c r="E346" s="299"/>
      <c r="F346" s="302"/>
      <c r="G346" s="298"/>
      <c r="H346" s="298"/>
      <c r="I346" s="298"/>
      <c r="J346" s="298"/>
      <c r="K346" s="298"/>
      <c r="L346" s="298"/>
      <c r="M346" s="298"/>
      <c r="N346" s="298"/>
    </row>
    <row r="347" spans="1:14" ht="15" customHeight="1" x14ac:dyDescent="0.35">
      <c r="A347" s="352"/>
      <c r="B347" s="352"/>
      <c r="E347" s="299"/>
      <c r="F347" s="302"/>
      <c r="G347" s="298"/>
      <c r="H347" s="298"/>
      <c r="I347" s="298"/>
      <c r="J347" s="298"/>
      <c r="K347" s="298"/>
      <c r="L347" s="298"/>
      <c r="M347" s="298"/>
      <c r="N347" s="298"/>
    </row>
    <row r="348" spans="1:14" ht="15" customHeight="1" x14ac:dyDescent="0.35">
      <c r="A348" s="352"/>
      <c r="B348" s="352"/>
      <c r="E348" s="299"/>
      <c r="F348" s="302"/>
      <c r="G348" s="298"/>
      <c r="H348" s="298"/>
      <c r="I348" s="298"/>
      <c r="J348" s="298"/>
      <c r="K348" s="298"/>
      <c r="L348" s="298"/>
      <c r="M348" s="298"/>
      <c r="N348" s="298"/>
    </row>
    <row r="349" spans="1:14" ht="15" customHeight="1" x14ac:dyDescent="0.35">
      <c r="A349" s="352"/>
      <c r="B349" s="352"/>
      <c r="E349" s="299"/>
      <c r="F349" s="302"/>
      <c r="G349" s="298"/>
      <c r="H349" s="298"/>
      <c r="I349" s="298"/>
      <c r="J349" s="298"/>
      <c r="K349" s="298"/>
      <c r="L349" s="298"/>
      <c r="M349" s="298"/>
      <c r="N349" s="298"/>
    </row>
    <row r="350" spans="1:14" ht="15" customHeight="1" x14ac:dyDescent="0.35">
      <c r="A350" s="352"/>
      <c r="B350" s="352"/>
      <c r="E350" s="299"/>
      <c r="F350" s="302"/>
      <c r="G350" s="298"/>
      <c r="H350" s="298"/>
      <c r="I350" s="298"/>
      <c r="J350" s="298"/>
      <c r="K350" s="298"/>
      <c r="L350" s="298"/>
      <c r="M350" s="298"/>
      <c r="N350" s="298"/>
    </row>
    <row r="351" spans="1:14" ht="15" customHeight="1" x14ac:dyDescent="0.35">
      <c r="A351" s="352"/>
      <c r="B351" s="352"/>
      <c r="E351" s="299"/>
      <c r="F351" s="302"/>
      <c r="G351" s="298"/>
      <c r="H351" s="298"/>
      <c r="I351" s="298"/>
      <c r="J351" s="298"/>
      <c r="K351" s="298"/>
      <c r="L351" s="298"/>
      <c r="M351" s="298"/>
      <c r="N351" s="298"/>
    </row>
    <row r="352" spans="1:14" ht="15" customHeight="1" x14ac:dyDescent="0.35">
      <c r="A352" s="352"/>
      <c r="B352" s="352"/>
      <c r="E352" s="299"/>
      <c r="F352" s="302"/>
      <c r="G352" s="298"/>
      <c r="H352" s="298"/>
      <c r="I352" s="298"/>
      <c r="J352" s="298"/>
      <c r="K352" s="298"/>
      <c r="L352" s="298"/>
      <c r="M352" s="298"/>
      <c r="N352" s="298"/>
    </row>
    <row r="353" spans="1:14" ht="15" customHeight="1" x14ac:dyDescent="0.35">
      <c r="A353" s="352"/>
      <c r="B353" s="352"/>
      <c r="E353" s="299"/>
      <c r="F353" s="302"/>
      <c r="G353" s="298"/>
      <c r="H353" s="298"/>
      <c r="I353" s="298"/>
      <c r="J353" s="298"/>
      <c r="K353" s="298"/>
      <c r="L353" s="298"/>
      <c r="M353" s="298"/>
      <c r="N353" s="298"/>
    </row>
    <row r="354" spans="1:14" ht="15" customHeight="1" x14ac:dyDescent="0.35">
      <c r="A354" s="352"/>
      <c r="B354" s="352"/>
      <c r="E354" s="299"/>
      <c r="F354" s="302"/>
      <c r="G354" s="298"/>
      <c r="H354" s="298"/>
      <c r="I354" s="298"/>
      <c r="J354" s="298"/>
      <c r="K354" s="298"/>
      <c r="L354" s="298"/>
      <c r="M354" s="298"/>
      <c r="N354" s="298"/>
    </row>
    <row r="355" spans="1:14" ht="15" customHeight="1" x14ac:dyDescent="0.35">
      <c r="A355" s="352"/>
      <c r="B355" s="352"/>
      <c r="E355" s="299"/>
      <c r="F355" s="302"/>
      <c r="G355" s="298"/>
      <c r="H355" s="298"/>
      <c r="I355" s="298"/>
      <c r="J355" s="298"/>
      <c r="K355" s="298"/>
      <c r="L355" s="298"/>
      <c r="M355" s="298"/>
      <c r="N355" s="298"/>
    </row>
    <row r="356" spans="1:14" ht="15" customHeight="1" x14ac:dyDescent="0.35">
      <c r="A356" s="352"/>
      <c r="B356" s="352"/>
      <c r="E356" s="299"/>
      <c r="F356" s="302"/>
      <c r="G356" s="298"/>
      <c r="H356" s="298"/>
      <c r="I356" s="298"/>
      <c r="J356" s="298"/>
      <c r="K356" s="298"/>
      <c r="L356" s="298"/>
      <c r="M356" s="298"/>
      <c r="N356" s="298"/>
    </row>
    <row r="357" spans="1:14" ht="15" customHeight="1" x14ac:dyDescent="0.35">
      <c r="A357" s="352"/>
      <c r="B357" s="352"/>
      <c r="E357" s="299"/>
      <c r="F357" s="302"/>
      <c r="G357" s="298"/>
      <c r="H357" s="298"/>
      <c r="I357" s="298"/>
      <c r="J357" s="298"/>
      <c r="K357" s="298"/>
      <c r="L357" s="298"/>
      <c r="M357" s="298"/>
      <c r="N357" s="298"/>
    </row>
    <row r="358" spans="1:14" ht="15" customHeight="1" x14ac:dyDescent="0.35">
      <c r="A358" s="352"/>
      <c r="B358" s="352"/>
      <c r="E358" s="299"/>
      <c r="F358" s="302"/>
      <c r="G358" s="298"/>
      <c r="H358" s="298"/>
      <c r="I358" s="298"/>
      <c r="J358" s="298"/>
      <c r="K358" s="298"/>
      <c r="L358" s="298"/>
      <c r="M358" s="298"/>
      <c r="N358" s="298"/>
    </row>
    <row r="359" spans="1:14" ht="15" customHeight="1" x14ac:dyDescent="0.35">
      <c r="A359" s="352"/>
      <c r="B359" s="352"/>
      <c r="E359" s="299"/>
      <c r="F359" s="302"/>
      <c r="G359" s="298"/>
      <c r="H359" s="298"/>
      <c r="I359" s="298"/>
      <c r="J359" s="298"/>
      <c r="K359" s="298"/>
      <c r="L359" s="298"/>
      <c r="M359" s="298"/>
      <c r="N359" s="298"/>
    </row>
    <row r="360" spans="1:14" ht="15" customHeight="1" x14ac:dyDescent="0.35">
      <c r="A360" s="352"/>
      <c r="B360" s="352"/>
      <c r="E360" s="299"/>
      <c r="F360" s="302"/>
      <c r="G360" s="298"/>
      <c r="H360" s="298"/>
      <c r="I360" s="298"/>
      <c r="J360" s="298"/>
      <c r="K360" s="298"/>
      <c r="L360" s="298"/>
      <c r="M360" s="298"/>
      <c r="N360" s="298"/>
    </row>
    <row r="361" spans="1:14" ht="15" customHeight="1" x14ac:dyDescent="0.35">
      <c r="A361" s="352"/>
      <c r="B361" s="352"/>
      <c r="E361" s="299"/>
      <c r="F361" s="302"/>
      <c r="G361" s="298"/>
      <c r="H361" s="298"/>
      <c r="I361" s="298"/>
      <c r="J361" s="298"/>
      <c r="K361" s="298"/>
      <c r="L361" s="298"/>
      <c r="M361" s="298"/>
      <c r="N361" s="298"/>
    </row>
    <row r="362" spans="1:14" ht="15" customHeight="1" x14ac:dyDescent="0.35">
      <c r="A362" s="352"/>
      <c r="B362" s="352"/>
      <c r="E362" s="299"/>
      <c r="F362" s="302"/>
      <c r="G362" s="298"/>
      <c r="H362" s="298"/>
      <c r="I362" s="298"/>
      <c r="J362" s="298"/>
      <c r="K362" s="298"/>
      <c r="L362" s="298"/>
      <c r="M362" s="298"/>
      <c r="N362" s="298"/>
    </row>
    <row r="363" spans="1:14" ht="15" customHeight="1" x14ac:dyDescent="0.35">
      <c r="A363" s="352"/>
      <c r="B363" s="352"/>
      <c r="E363" s="299"/>
      <c r="F363" s="302"/>
      <c r="G363" s="298"/>
      <c r="H363" s="298"/>
      <c r="I363" s="298"/>
      <c r="J363" s="298"/>
      <c r="K363" s="298"/>
      <c r="L363" s="298"/>
      <c r="M363" s="298"/>
      <c r="N363" s="298"/>
    </row>
    <row r="364" spans="1:14" ht="15" customHeight="1" x14ac:dyDescent="0.35">
      <c r="A364" s="352"/>
      <c r="B364" s="352"/>
      <c r="E364" s="299"/>
      <c r="F364" s="302"/>
      <c r="G364" s="298"/>
      <c r="H364" s="298"/>
      <c r="I364" s="298"/>
      <c r="J364" s="298"/>
      <c r="K364" s="298"/>
      <c r="L364" s="298"/>
      <c r="M364" s="298"/>
      <c r="N364" s="298"/>
    </row>
    <row r="365" spans="1:14" ht="15" customHeight="1" x14ac:dyDescent="0.35">
      <c r="A365" s="352"/>
      <c r="B365" s="352"/>
      <c r="E365" s="299"/>
      <c r="F365" s="302"/>
      <c r="G365" s="298"/>
      <c r="H365" s="298"/>
      <c r="I365" s="298"/>
      <c r="J365" s="298"/>
      <c r="K365" s="298"/>
      <c r="L365" s="298"/>
      <c r="M365" s="298"/>
      <c r="N365" s="298"/>
    </row>
    <row r="366" spans="1:14" ht="15" customHeight="1" x14ac:dyDescent="0.35">
      <c r="A366" s="352"/>
      <c r="B366" s="352"/>
      <c r="E366" s="299"/>
      <c r="F366" s="302"/>
      <c r="G366" s="298"/>
      <c r="H366" s="298"/>
      <c r="I366" s="298"/>
      <c r="J366" s="298"/>
      <c r="K366" s="298"/>
      <c r="L366" s="298"/>
      <c r="M366" s="298"/>
      <c r="N366" s="298"/>
    </row>
    <row r="367" spans="1:14" ht="15" customHeight="1" x14ac:dyDescent="0.35">
      <c r="A367" s="352"/>
      <c r="B367" s="352"/>
      <c r="E367" s="299"/>
      <c r="F367" s="302"/>
      <c r="G367" s="298"/>
      <c r="H367" s="298"/>
      <c r="I367" s="298"/>
      <c r="J367" s="298"/>
      <c r="K367" s="298"/>
      <c r="L367" s="298"/>
      <c r="M367" s="298"/>
      <c r="N367" s="298"/>
    </row>
    <row r="368" spans="1:14" ht="15" customHeight="1" x14ac:dyDescent="0.35">
      <c r="A368" s="352"/>
      <c r="B368" s="352"/>
      <c r="E368" s="299"/>
      <c r="F368" s="302"/>
      <c r="G368" s="298"/>
      <c r="H368" s="298"/>
      <c r="I368" s="298"/>
      <c r="J368" s="298"/>
      <c r="K368" s="298"/>
      <c r="L368" s="298"/>
      <c r="M368" s="298"/>
      <c r="N368" s="298"/>
    </row>
    <row r="369" spans="1:14" ht="15" customHeight="1" x14ac:dyDescent="0.35">
      <c r="A369" s="352"/>
      <c r="B369" s="352"/>
      <c r="E369" s="299"/>
      <c r="F369" s="302"/>
      <c r="G369" s="298"/>
      <c r="H369" s="298"/>
      <c r="I369" s="298"/>
      <c r="J369" s="298"/>
      <c r="K369" s="298"/>
      <c r="L369" s="298"/>
      <c r="M369" s="298"/>
      <c r="N369" s="298"/>
    </row>
    <row r="370" spans="1:14" ht="15" customHeight="1" x14ac:dyDescent="0.35">
      <c r="A370" s="352"/>
      <c r="B370" s="352"/>
      <c r="E370" s="299"/>
      <c r="F370" s="302"/>
      <c r="G370" s="298"/>
      <c r="H370" s="298"/>
      <c r="I370" s="298"/>
      <c r="J370" s="298"/>
      <c r="K370" s="298"/>
      <c r="L370" s="298"/>
      <c r="M370" s="298"/>
      <c r="N370" s="298"/>
    </row>
    <row r="371" spans="1:14" ht="15" customHeight="1" x14ac:dyDescent="0.35">
      <c r="A371" s="352"/>
      <c r="B371" s="352"/>
      <c r="E371" s="299"/>
      <c r="F371" s="302"/>
      <c r="G371" s="298"/>
      <c r="H371" s="298"/>
      <c r="I371" s="298"/>
      <c r="J371" s="298"/>
      <c r="K371" s="298"/>
      <c r="L371" s="298"/>
      <c r="M371" s="298"/>
      <c r="N371" s="298"/>
    </row>
    <row r="372" spans="1:14" ht="15" customHeight="1" x14ac:dyDescent="0.35">
      <c r="A372" s="352"/>
      <c r="B372" s="352"/>
      <c r="E372" s="299"/>
      <c r="F372" s="302"/>
      <c r="G372" s="298"/>
      <c r="H372" s="298"/>
      <c r="I372" s="298"/>
      <c r="J372" s="298"/>
      <c r="K372" s="298"/>
      <c r="L372" s="298"/>
      <c r="M372" s="298"/>
      <c r="N372" s="298"/>
    </row>
    <row r="373" spans="1:14" ht="15" customHeight="1" x14ac:dyDescent="0.35">
      <c r="A373" s="352"/>
      <c r="B373" s="352"/>
      <c r="E373" s="299"/>
      <c r="F373" s="302"/>
      <c r="G373" s="298"/>
      <c r="H373" s="298"/>
      <c r="I373" s="298"/>
      <c r="J373" s="298"/>
      <c r="K373" s="298"/>
      <c r="L373" s="298"/>
      <c r="M373" s="298"/>
      <c r="N373" s="298"/>
    </row>
    <row r="374" spans="1:14" ht="15" customHeight="1" x14ac:dyDescent="0.35">
      <c r="A374" s="352"/>
      <c r="B374" s="352"/>
      <c r="E374" s="299"/>
      <c r="F374" s="302"/>
      <c r="G374" s="298"/>
      <c r="H374" s="298"/>
      <c r="I374" s="298"/>
      <c r="J374" s="298"/>
      <c r="K374" s="298"/>
      <c r="L374" s="298"/>
      <c r="M374" s="298"/>
      <c r="N374" s="298"/>
    </row>
    <row r="375" spans="1:14" ht="15" customHeight="1" x14ac:dyDescent="0.35">
      <c r="A375" s="352"/>
      <c r="B375" s="352"/>
      <c r="E375" s="299"/>
      <c r="F375" s="302"/>
      <c r="G375" s="298"/>
      <c r="H375" s="298"/>
      <c r="I375" s="298"/>
      <c r="J375" s="298"/>
      <c r="K375" s="298"/>
      <c r="L375" s="298"/>
      <c r="M375" s="298"/>
      <c r="N375" s="298"/>
    </row>
    <row r="376" spans="1:14" ht="15" customHeight="1" x14ac:dyDescent="0.35">
      <c r="A376" s="352"/>
      <c r="B376" s="352"/>
      <c r="E376" s="299"/>
      <c r="F376" s="302"/>
      <c r="G376" s="298"/>
      <c r="H376" s="298"/>
      <c r="I376" s="298"/>
      <c r="J376" s="298"/>
      <c r="K376" s="298"/>
      <c r="L376" s="298"/>
      <c r="M376" s="298"/>
      <c r="N376" s="298"/>
    </row>
    <row r="377" spans="1:14" ht="15" customHeight="1" x14ac:dyDescent="0.35">
      <c r="A377" s="352"/>
      <c r="B377" s="352"/>
      <c r="E377" s="299"/>
      <c r="F377" s="302"/>
      <c r="G377" s="298"/>
      <c r="H377" s="298"/>
      <c r="I377" s="298"/>
      <c r="J377" s="298"/>
      <c r="K377" s="298"/>
      <c r="L377" s="298"/>
      <c r="M377" s="298"/>
      <c r="N377" s="298"/>
    </row>
    <row r="378" spans="1:14" ht="15" customHeight="1" x14ac:dyDescent="0.35">
      <c r="A378" s="352"/>
      <c r="B378" s="352"/>
      <c r="E378" s="299"/>
      <c r="F378" s="302"/>
      <c r="G378" s="298"/>
      <c r="H378" s="298"/>
      <c r="I378" s="298"/>
      <c r="J378" s="298"/>
      <c r="K378" s="298"/>
      <c r="L378" s="298"/>
      <c r="M378" s="298"/>
      <c r="N378" s="298"/>
    </row>
    <row r="379" spans="1:14" ht="15" customHeight="1" x14ac:dyDescent="0.35">
      <c r="A379" s="352"/>
      <c r="B379" s="352"/>
      <c r="E379" s="299"/>
      <c r="F379" s="302"/>
      <c r="G379" s="298"/>
      <c r="H379" s="298"/>
      <c r="I379" s="298"/>
      <c r="J379" s="298"/>
      <c r="K379" s="298"/>
      <c r="L379" s="298"/>
      <c r="M379" s="298"/>
      <c r="N379" s="298"/>
    </row>
    <row r="380" spans="1:14" ht="15" customHeight="1" x14ac:dyDescent="0.35">
      <c r="A380" s="352"/>
      <c r="B380" s="352"/>
      <c r="E380" s="299"/>
      <c r="F380" s="302"/>
      <c r="G380" s="298"/>
      <c r="H380" s="298"/>
      <c r="I380" s="298"/>
      <c r="J380" s="298"/>
      <c r="K380" s="298"/>
      <c r="L380" s="298"/>
      <c r="M380" s="298"/>
      <c r="N380" s="298"/>
    </row>
    <row r="381" spans="1:14" ht="15" customHeight="1" x14ac:dyDescent="0.35">
      <c r="A381" s="352"/>
      <c r="B381" s="352"/>
      <c r="E381" s="299"/>
      <c r="F381" s="302"/>
      <c r="G381" s="298"/>
      <c r="H381" s="298"/>
      <c r="I381" s="298"/>
      <c r="J381" s="298"/>
      <c r="K381" s="298"/>
      <c r="L381" s="298"/>
      <c r="M381" s="298"/>
      <c r="N381" s="298"/>
    </row>
    <row r="382" spans="1:14" ht="15" customHeight="1" x14ac:dyDescent="0.35">
      <c r="A382" s="352"/>
      <c r="B382" s="352"/>
      <c r="E382" s="299"/>
      <c r="F382" s="302"/>
      <c r="G382" s="298"/>
      <c r="H382" s="298"/>
      <c r="I382" s="298"/>
      <c r="J382" s="298"/>
      <c r="K382" s="298"/>
      <c r="L382" s="298"/>
      <c r="M382" s="298"/>
      <c r="N382" s="298"/>
    </row>
    <row r="383" spans="1:14" ht="15" customHeight="1" x14ac:dyDescent="0.35">
      <c r="A383" s="352"/>
      <c r="B383" s="352"/>
      <c r="E383" s="299"/>
      <c r="F383" s="302"/>
      <c r="G383" s="298"/>
      <c r="H383" s="298"/>
      <c r="I383" s="298"/>
      <c r="J383" s="298"/>
      <c r="K383" s="298"/>
      <c r="L383" s="298"/>
      <c r="M383" s="298"/>
      <c r="N383" s="298"/>
    </row>
    <row r="384" spans="1:14" ht="15" customHeight="1" x14ac:dyDescent="0.35">
      <c r="A384" s="352"/>
      <c r="B384" s="352"/>
      <c r="E384" s="299"/>
      <c r="F384" s="302"/>
      <c r="G384" s="298"/>
      <c r="H384" s="298"/>
      <c r="I384" s="298"/>
      <c r="J384" s="298"/>
      <c r="K384" s="298"/>
      <c r="L384" s="298"/>
      <c r="M384" s="298"/>
      <c r="N384" s="298"/>
    </row>
    <row r="385" spans="1:14" ht="15" customHeight="1" x14ac:dyDescent="0.35">
      <c r="A385" s="352"/>
      <c r="B385" s="352"/>
      <c r="E385" s="299"/>
      <c r="F385" s="302"/>
      <c r="G385" s="298"/>
      <c r="H385" s="298"/>
      <c r="I385" s="298"/>
      <c r="J385" s="298"/>
      <c r="K385" s="298"/>
      <c r="L385" s="298"/>
      <c r="M385" s="298"/>
      <c r="N385" s="298"/>
    </row>
    <row r="386" spans="1:14" ht="15" customHeight="1" x14ac:dyDescent="0.35">
      <c r="A386" s="352"/>
      <c r="B386" s="352"/>
      <c r="E386" s="299"/>
      <c r="F386" s="302"/>
      <c r="G386" s="298"/>
      <c r="H386" s="298"/>
      <c r="I386" s="298"/>
      <c r="J386" s="298"/>
      <c r="K386" s="298"/>
      <c r="L386" s="298"/>
      <c r="M386" s="298"/>
      <c r="N386" s="298"/>
    </row>
    <row r="387" spans="1:14" ht="15" customHeight="1" x14ac:dyDescent="0.35">
      <c r="A387" s="352"/>
      <c r="B387" s="352"/>
      <c r="E387" s="299"/>
      <c r="F387" s="302"/>
      <c r="G387" s="298"/>
      <c r="H387" s="298"/>
      <c r="I387" s="298"/>
      <c r="J387" s="298"/>
      <c r="K387" s="298"/>
      <c r="L387" s="298"/>
      <c r="M387" s="298"/>
      <c r="N387" s="298"/>
    </row>
    <row r="388" spans="1:14" ht="15" customHeight="1" x14ac:dyDescent="0.35">
      <c r="A388" s="352"/>
      <c r="B388" s="352"/>
      <c r="E388" s="299"/>
      <c r="F388" s="302"/>
      <c r="G388" s="298"/>
      <c r="H388" s="298"/>
      <c r="I388" s="298"/>
      <c r="J388" s="298"/>
      <c r="K388" s="298"/>
      <c r="L388" s="298"/>
      <c r="M388" s="298"/>
      <c r="N388" s="298"/>
    </row>
    <row r="389" spans="1:14" ht="15" customHeight="1" x14ac:dyDescent="0.35">
      <c r="A389" s="352"/>
      <c r="B389" s="352"/>
      <c r="E389" s="299"/>
      <c r="F389" s="302"/>
      <c r="G389" s="298"/>
      <c r="H389" s="298"/>
      <c r="I389" s="298"/>
      <c r="J389" s="298"/>
      <c r="K389" s="298"/>
      <c r="L389" s="298"/>
      <c r="M389" s="298"/>
      <c r="N389" s="298"/>
    </row>
    <row r="390" spans="1:14" ht="15" customHeight="1" x14ac:dyDescent="0.35">
      <c r="A390" s="352"/>
      <c r="B390" s="352"/>
      <c r="E390" s="299"/>
      <c r="F390" s="302"/>
      <c r="G390" s="298"/>
      <c r="H390" s="298"/>
      <c r="I390" s="298"/>
      <c r="J390" s="298"/>
      <c r="K390" s="298"/>
      <c r="L390" s="298"/>
      <c r="M390" s="298"/>
      <c r="N390" s="298"/>
    </row>
    <row r="391" spans="1:14" ht="15" customHeight="1" x14ac:dyDescent="0.35">
      <c r="A391" s="352"/>
      <c r="B391" s="352"/>
      <c r="E391" s="299"/>
      <c r="F391" s="302"/>
      <c r="G391" s="298"/>
      <c r="H391" s="298"/>
      <c r="I391" s="298"/>
      <c r="J391" s="298"/>
      <c r="K391" s="298"/>
      <c r="L391" s="298"/>
      <c r="M391" s="298"/>
      <c r="N391" s="298"/>
    </row>
    <row r="392" spans="1:14" ht="15" customHeight="1" x14ac:dyDescent="0.35">
      <c r="A392" s="352"/>
      <c r="B392" s="352"/>
      <c r="E392" s="299"/>
      <c r="F392" s="302"/>
      <c r="G392" s="298"/>
      <c r="H392" s="298"/>
      <c r="I392" s="298"/>
      <c r="J392" s="298"/>
      <c r="K392" s="298"/>
      <c r="L392" s="298"/>
      <c r="M392" s="298"/>
      <c r="N392" s="298"/>
    </row>
    <row r="393" spans="1:14" ht="15" customHeight="1" x14ac:dyDescent="0.35">
      <c r="A393" s="352"/>
      <c r="B393" s="352"/>
      <c r="E393" s="299"/>
      <c r="F393" s="302"/>
      <c r="G393" s="298"/>
      <c r="H393" s="298"/>
      <c r="I393" s="298"/>
      <c r="J393" s="298"/>
      <c r="K393" s="298"/>
      <c r="L393" s="298"/>
      <c r="M393" s="298"/>
      <c r="N393" s="298"/>
    </row>
    <row r="394" spans="1:14" ht="15" customHeight="1" x14ac:dyDescent="0.35">
      <c r="A394" s="352"/>
      <c r="B394" s="352"/>
      <c r="E394" s="299"/>
      <c r="F394" s="302"/>
      <c r="G394" s="298"/>
      <c r="H394" s="298"/>
      <c r="I394" s="298"/>
      <c r="J394" s="298"/>
      <c r="K394" s="298"/>
      <c r="L394" s="298"/>
      <c r="M394" s="298"/>
      <c r="N394" s="298"/>
    </row>
    <row r="395" spans="1:14" ht="15" customHeight="1" x14ac:dyDescent="0.35">
      <c r="A395" s="352"/>
      <c r="B395" s="352"/>
      <c r="E395" s="299"/>
      <c r="F395" s="302"/>
      <c r="G395" s="298"/>
      <c r="H395" s="298"/>
      <c r="I395" s="298"/>
      <c r="J395" s="298"/>
      <c r="K395" s="298"/>
      <c r="L395" s="298"/>
      <c r="M395" s="298"/>
      <c r="N395" s="298"/>
    </row>
    <row r="396" spans="1:14" ht="15" customHeight="1" x14ac:dyDescent="0.35">
      <c r="A396" s="352"/>
      <c r="B396" s="352"/>
      <c r="E396" s="299"/>
      <c r="F396" s="302"/>
      <c r="G396" s="298"/>
      <c r="H396" s="298"/>
      <c r="I396" s="298"/>
      <c r="J396" s="298"/>
      <c r="K396" s="298"/>
      <c r="L396" s="298"/>
      <c r="M396" s="298"/>
      <c r="N396" s="298"/>
    </row>
    <row r="397" spans="1:14" ht="15" customHeight="1" x14ac:dyDescent="0.35">
      <c r="A397" s="352"/>
      <c r="B397" s="352"/>
      <c r="E397" s="299"/>
      <c r="F397" s="302"/>
      <c r="G397" s="298"/>
      <c r="H397" s="298"/>
      <c r="I397" s="298"/>
      <c r="J397" s="298"/>
      <c r="K397" s="298"/>
      <c r="L397" s="298"/>
      <c r="M397" s="298"/>
      <c r="N397" s="298"/>
    </row>
    <row r="398" spans="1:14" ht="15" customHeight="1" x14ac:dyDescent="0.35">
      <c r="A398" s="352"/>
      <c r="B398" s="352"/>
      <c r="E398" s="299"/>
      <c r="F398" s="302"/>
      <c r="G398" s="298"/>
      <c r="H398" s="298"/>
      <c r="I398" s="298"/>
      <c r="J398" s="298"/>
      <c r="K398" s="298"/>
      <c r="L398" s="298"/>
      <c r="M398" s="298"/>
      <c r="N398" s="298"/>
    </row>
    <row r="399" spans="1:14" ht="15" customHeight="1" x14ac:dyDescent="0.35">
      <c r="A399" s="352"/>
      <c r="B399" s="352"/>
      <c r="E399" s="299"/>
      <c r="F399" s="302"/>
      <c r="G399" s="298"/>
      <c r="H399" s="298"/>
      <c r="I399" s="298"/>
      <c r="J399" s="298"/>
      <c r="K399" s="298"/>
      <c r="L399" s="298"/>
      <c r="M399" s="298"/>
      <c r="N399" s="298"/>
    </row>
    <row r="400" spans="1:14" ht="15" customHeight="1" x14ac:dyDescent="0.35">
      <c r="A400" s="352"/>
      <c r="B400" s="352"/>
      <c r="E400" s="299"/>
      <c r="F400" s="302"/>
      <c r="G400" s="298"/>
      <c r="H400" s="298"/>
      <c r="I400" s="298"/>
      <c r="J400" s="298"/>
      <c r="K400" s="298"/>
      <c r="L400" s="298"/>
      <c r="M400" s="298"/>
      <c r="N400" s="298"/>
    </row>
    <row r="401" spans="1:14" ht="15" customHeight="1" x14ac:dyDescent="0.35">
      <c r="A401" s="352"/>
      <c r="B401" s="352"/>
      <c r="E401" s="299"/>
      <c r="F401" s="302"/>
      <c r="G401" s="298"/>
      <c r="H401" s="298"/>
      <c r="I401" s="298"/>
      <c r="J401" s="298"/>
      <c r="K401" s="298"/>
      <c r="L401" s="298"/>
      <c r="M401" s="298"/>
      <c r="N401" s="298"/>
    </row>
    <row r="402" spans="1:14" ht="15" customHeight="1" x14ac:dyDescent="0.35">
      <c r="A402" s="352"/>
      <c r="B402" s="352"/>
      <c r="E402" s="299"/>
      <c r="F402" s="302"/>
      <c r="G402" s="298"/>
      <c r="H402" s="298"/>
      <c r="I402" s="298"/>
      <c r="J402" s="298"/>
      <c r="K402" s="298"/>
      <c r="L402" s="298"/>
      <c r="M402" s="298"/>
      <c r="N402" s="298"/>
    </row>
    <row r="403" spans="1:14" ht="15" customHeight="1" x14ac:dyDescent="0.35">
      <c r="A403" s="352"/>
      <c r="B403" s="352"/>
      <c r="E403" s="299"/>
      <c r="F403" s="302"/>
      <c r="G403" s="298"/>
      <c r="H403" s="298"/>
      <c r="I403" s="298"/>
      <c r="J403" s="298"/>
      <c r="K403" s="298"/>
      <c r="L403" s="298"/>
      <c r="M403" s="298"/>
      <c r="N403" s="298"/>
    </row>
    <row r="404" spans="1:14" ht="15" customHeight="1" x14ac:dyDescent="0.35">
      <c r="A404" s="352"/>
      <c r="B404" s="352"/>
      <c r="E404" s="299"/>
      <c r="F404" s="302"/>
      <c r="G404" s="298"/>
      <c r="H404" s="298"/>
      <c r="I404" s="298"/>
      <c r="J404" s="298"/>
      <c r="K404" s="298"/>
      <c r="L404" s="298"/>
      <c r="M404" s="298"/>
      <c r="N404" s="298"/>
    </row>
    <row r="405" spans="1:14" ht="15" customHeight="1" x14ac:dyDescent="0.35">
      <c r="A405" s="352"/>
      <c r="B405" s="352"/>
      <c r="E405" s="299"/>
      <c r="F405" s="302"/>
      <c r="G405" s="298"/>
      <c r="H405" s="298"/>
      <c r="I405" s="298"/>
      <c r="J405" s="298"/>
      <c r="K405" s="298"/>
      <c r="L405" s="298"/>
      <c r="M405" s="298"/>
      <c r="N405" s="298"/>
    </row>
    <row r="406" spans="1:14" ht="15" customHeight="1" x14ac:dyDescent="0.35">
      <c r="A406" s="352"/>
      <c r="B406" s="352"/>
      <c r="E406" s="299"/>
      <c r="F406" s="302"/>
      <c r="G406" s="298"/>
      <c r="H406" s="298"/>
      <c r="I406" s="298"/>
      <c r="J406" s="298"/>
      <c r="K406" s="298"/>
      <c r="L406" s="298"/>
      <c r="M406" s="298"/>
      <c r="N406" s="298"/>
    </row>
    <row r="407" spans="1:14" ht="15" customHeight="1" x14ac:dyDescent="0.35">
      <c r="A407" s="352"/>
      <c r="B407" s="352"/>
      <c r="E407" s="299"/>
      <c r="F407" s="302"/>
      <c r="G407" s="298"/>
      <c r="H407" s="298"/>
      <c r="I407" s="298"/>
      <c r="J407" s="298"/>
      <c r="K407" s="298"/>
      <c r="L407" s="298"/>
      <c r="M407" s="298"/>
      <c r="N407" s="298"/>
    </row>
    <row r="408" spans="1:14" ht="15" customHeight="1" x14ac:dyDescent="0.35">
      <c r="A408" s="352"/>
      <c r="B408" s="352"/>
      <c r="E408" s="299"/>
      <c r="F408" s="302"/>
      <c r="G408" s="298"/>
      <c r="H408" s="298"/>
      <c r="I408" s="298"/>
      <c r="J408" s="298"/>
      <c r="K408" s="298"/>
      <c r="L408" s="298"/>
      <c r="M408" s="298"/>
      <c r="N408" s="298"/>
    </row>
    <row r="409" spans="1:14" ht="15" customHeight="1" x14ac:dyDescent="0.35">
      <c r="A409" s="352"/>
      <c r="B409" s="352"/>
      <c r="E409" s="299"/>
      <c r="F409" s="302"/>
      <c r="G409" s="298"/>
      <c r="H409" s="298"/>
      <c r="I409" s="298"/>
      <c r="J409" s="298"/>
      <c r="K409" s="298"/>
      <c r="L409" s="298"/>
      <c r="M409" s="298"/>
      <c r="N409" s="298"/>
    </row>
    <row r="410" spans="1:14" ht="15" customHeight="1" x14ac:dyDescent="0.35">
      <c r="A410" s="352"/>
      <c r="B410" s="352"/>
      <c r="E410" s="299"/>
      <c r="F410" s="302"/>
      <c r="G410" s="298"/>
      <c r="H410" s="298"/>
      <c r="I410" s="298"/>
      <c r="J410" s="298"/>
      <c r="K410" s="298"/>
      <c r="L410" s="298"/>
      <c r="M410" s="298"/>
      <c r="N410" s="298"/>
    </row>
    <row r="411" spans="1:14" ht="15" customHeight="1" x14ac:dyDescent="0.35">
      <c r="A411" s="352"/>
      <c r="B411" s="352"/>
      <c r="E411" s="299"/>
      <c r="F411" s="302"/>
      <c r="G411" s="298"/>
      <c r="H411" s="298"/>
      <c r="I411" s="298"/>
      <c r="J411" s="298"/>
      <c r="K411" s="298"/>
      <c r="L411" s="298"/>
      <c r="M411" s="298"/>
      <c r="N411" s="298"/>
    </row>
    <row r="412" spans="1:14" ht="15" customHeight="1" x14ac:dyDescent="0.35">
      <c r="A412" s="352"/>
      <c r="B412" s="352"/>
      <c r="E412" s="299"/>
      <c r="F412" s="302"/>
      <c r="G412" s="298"/>
      <c r="H412" s="298"/>
      <c r="I412" s="298"/>
      <c r="J412" s="298"/>
      <c r="K412" s="298"/>
      <c r="L412" s="298"/>
      <c r="M412" s="298"/>
      <c r="N412" s="298"/>
    </row>
    <row r="413" spans="1:14" ht="15" customHeight="1" x14ac:dyDescent="0.35">
      <c r="A413" s="352"/>
      <c r="B413" s="352"/>
      <c r="E413" s="299"/>
      <c r="F413" s="302"/>
      <c r="G413" s="298"/>
      <c r="H413" s="298"/>
      <c r="I413" s="298"/>
      <c r="J413" s="298"/>
      <c r="K413" s="298"/>
      <c r="L413" s="298"/>
      <c r="M413" s="298"/>
      <c r="N413" s="298"/>
    </row>
    <row r="414" spans="1:14" ht="15" customHeight="1" x14ac:dyDescent="0.35">
      <c r="A414" s="352"/>
      <c r="B414" s="352"/>
      <c r="E414" s="299"/>
      <c r="F414" s="302"/>
      <c r="G414" s="298"/>
      <c r="H414" s="298"/>
      <c r="I414" s="298"/>
      <c r="J414" s="298"/>
      <c r="K414" s="298"/>
      <c r="L414" s="298"/>
      <c r="M414" s="298"/>
      <c r="N414" s="298"/>
    </row>
    <row r="415" spans="1:14" ht="15" customHeight="1" x14ac:dyDescent="0.35">
      <c r="A415" s="352"/>
      <c r="B415" s="352"/>
      <c r="E415" s="299"/>
      <c r="F415" s="302"/>
      <c r="G415" s="298"/>
      <c r="H415" s="298"/>
      <c r="I415" s="298"/>
      <c r="J415" s="298"/>
      <c r="K415" s="298"/>
      <c r="L415" s="298"/>
      <c r="M415" s="298"/>
      <c r="N415" s="298"/>
    </row>
    <row r="416" spans="1:14" ht="15" customHeight="1" x14ac:dyDescent="0.35">
      <c r="A416" s="352"/>
      <c r="B416" s="352"/>
      <c r="E416" s="299"/>
      <c r="F416" s="302"/>
      <c r="G416" s="298"/>
      <c r="H416" s="298"/>
      <c r="I416" s="298"/>
      <c r="J416" s="298"/>
      <c r="K416" s="298"/>
      <c r="L416" s="298"/>
      <c r="M416" s="298"/>
      <c r="N416" s="298"/>
    </row>
    <row r="417" spans="1:14" ht="15" customHeight="1" x14ac:dyDescent="0.35">
      <c r="A417" s="352"/>
      <c r="B417" s="352"/>
      <c r="E417" s="299"/>
      <c r="F417" s="302"/>
      <c r="G417" s="298"/>
      <c r="H417" s="298"/>
      <c r="I417" s="298"/>
      <c r="J417" s="298"/>
      <c r="K417" s="298"/>
      <c r="L417" s="298"/>
      <c r="M417" s="298"/>
      <c r="N417" s="298"/>
    </row>
    <row r="418" spans="1:14" ht="15" customHeight="1" x14ac:dyDescent="0.35">
      <c r="A418" s="352"/>
      <c r="B418" s="352"/>
      <c r="E418" s="299"/>
      <c r="F418" s="302"/>
      <c r="G418" s="298"/>
      <c r="H418" s="298"/>
      <c r="I418" s="298"/>
      <c r="J418" s="298"/>
      <c r="K418" s="298"/>
      <c r="L418" s="298"/>
      <c r="M418" s="298"/>
      <c r="N418" s="298"/>
    </row>
    <row r="419" spans="1:14" ht="15" customHeight="1" x14ac:dyDescent="0.35">
      <c r="A419" s="352"/>
      <c r="B419" s="352"/>
      <c r="E419" s="299"/>
      <c r="F419" s="302"/>
      <c r="G419" s="298"/>
      <c r="H419" s="298"/>
      <c r="I419" s="298"/>
      <c r="J419" s="298"/>
      <c r="K419" s="298"/>
      <c r="L419" s="298"/>
      <c r="M419" s="298"/>
      <c r="N419" s="298"/>
    </row>
    <row r="420" spans="1:14" ht="15" customHeight="1" x14ac:dyDescent="0.35">
      <c r="A420" s="352"/>
      <c r="B420" s="352"/>
      <c r="E420" s="299"/>
      <c r="F420" s="302"/>
      <c r="G420" s="298"/>
      <c r="H420" s="298"/>
      <c r="I420" s="298"/>
      <c r="J420" s="298"/>
      <c r="K420" s="298"/>
      <c r="L420" s="298"/>
      <c r="M420" s="298"/>
      <c r="N420" s="298"/>
    </row>
    <row r="421" spans="1:14" ht="15" customHeight="1" x14ac:dyDescent="0.35">
      <c r="A421" s="352"/>
      <c r="B421" s="352"/>
      <c r="E421" s="299"/>
      <c r="F421" s="302"/>
      <c r="G421" s="298"/>
      <c r="H421" s="298"/>
      <c r="I421" s="298"/>
      <c r="J421" s="298"/>
      <c r="K421" s="298"/>
      <c r="L421" s="298"/>
      <c r="M421" s="298"/>
      <c r="N421" s="298"/>
    </row>
    <row r="422" spans="1:14" ht="15" customHeight="1" x14ac:dyDescent="0.35">
      <c r="A422" s="352"/>
      <c r="B422" s="352"/>
      <c r="E422" s="299"/>
      <c r="F422" s="302"/>
      <c r="G422" s="298"/>
      <c r="H422" s="298"/>
      <c r="I422" s="298"/>
      <c r="J422" s="298"/>
      <c r="K422" s="298"/>
      <c r="L422" s="298"/>
      <c r="M422" s="298"/>
      <c r="N422" s="298"/>
    </row>
    <row r="423" spans="1:14" ht="15" customHeight="1" x14ac:dyDescent="0.35">
      <c r="A423" s="352"/>
      <c r="B423" s="352"/>
      <c r="E423" s="299"/>
      <c r="F423" s="302"/>
      <c r="G423" s="298"/>
      <c r="H423" s="298"/>
      <c r="I423" s="298"/>
      <c r="J423" s="298"/>
      <c r="K423" s="298"/>
      <c r="L423" s="298"/>
      <c r="M423" s="298"/>
      <c r="N423" s="298"/>
    </row>
    <row r="424" spans="1:14" ht="15" customHeight="1" x14ac:dyDescent="0.35">
      <c r="A424" s="352"/>
      <c r="B424" s="352"/>
      <c r="E424" s="299"/>
      <c r="F424" s="302"/>
      <c r="G424" s="298"/>
      <c r="H424" s="298"/>
      <c r="I424" s="298"/>
      <c r="J424" s="298"/>
      <c r="K424" s="298"/>
      <c r="L424" s="298"/>
      <c r="M424" s="298"/>
      <c r="N424" s="298"/>
    </row>
    <row r="425" spans="1:14" ht="15" customHeight="1" x14ac:dyDescent="0.35">
      <c r="A425" s="352"/>
      <c r="B425" s="352"/>
      <c r="E425" s="299"/>
      <c r="F425" s="302"/>
      <c r="G425" s="298"/>
      <c r="H425" s="298"/>
      <c r="I425" s="298"/>
      <c r="J425" s="298"/>
      <c r="K425" s="298"/>
      <c r="L425" s="298"/>
      <c r="M425" s="298"/>
      <c r="N425" s="298"/>
    </row>
    <row r="426" spans="1:14" ht="15" customHeight="1" x14ac:dyDescent="0.35">
      <c r="A426" s="352"/>
      <c r="B426" s="352"/>
      <c r="E426" s="299"/>
      <c r="F426" s="302"/>
      <c r="G426" s="298"/>
      <c r="H426" s="298"/>
      <c r="I426" s="298"/>
      <c r="J426" s="298"/>
      <c r="K426" s="299"/>
      <c r="L426" s="299"/>
      <c r="M426" s="298"/>
      <c r="N426" s="299"/>
    </row>
    <row r="427" spans="1:14" ht="15" customHeight="1" x14ac:dyDescent="0.35">
      <c r="A427" s="352"/>
      <c r="B427" s="352"/>
      <c r="E427" s="299"/>
      <c r="F427" s="302"/>
      <c r="G427" s="298"/>
      <c r="H427" s="298"/>
      <c r="I427" s="298"/>
      <c r="J427" s="298"/>
      <c r="K427" s="299"/>
      <c r="L427" s="299"/>
      <c r="M427" s="298"/>
      <c r="N427" s="299"/>
    </row>
    <row r="428" spans="1:14" ht="15" customHeight="1" x14ac:dyDescent="0.35">
      <c r="A428" s="352"/>
      <c r="B428" s="352"/>
      <c r="E428" s="299"/>
      <c r="F428" s="302"/>
      <c r="G428" s="298"/>
      <c r="H428" s="298"/>
      <c r="I428" s="298"/>
      <c r="J428" s="298"/>
      <c r="K428" s="299"/>
      <c r="L428" s="299"/>
      <c r="M428" s="298"/>
      <c r="N428" s="299"/>
    </row>
    <row r="429" spans="1:14" ht="15" customHeight="1" x14ac:dyDescent="0.35">
      <c r="A429" s="352"/>
      <c r="B429" s="352"/>
      <c r="E429" s="299"/>
      <c r="F429" s="302"/>
      <c r="G429" s="298"/>
      <c r="H429" s="298"/>
      <c r="I429" s="298"/>
      <c r="J429" s="298"/>
      <c r="K429" s="299"/>
      <c r="L429" s="299"/>
      <c r="M429" s="298"/>
      <c r="N429" s="299"/>
    </row>
    <row r="430" spans="1:14" ht="15" customHeight="1" x14ac:dyDescent="0.35">
      <c r="A430" s="352"/>
      <c r="B430" s="352"/>
      <c r="E430" s="299"/>
      <c r="F430" s="302"/>
      <c r="G430" s="298"/>
      <c r="H430" s="298"/>
      <c r="I430" s="298"/>
      <c r="J430" s="298"/>
      <c r="K430" s="299"/>
      <c r="L430" s="299"/>
      <c r="M430" s="298"/>
      <c r="N430" s="299"/>
    </row>
    <row r="431" spans="1:14" ht="15" customHeight="1" x14ac:dyDescent="0.35">
      <c r="A431" s="352"/>
      <c r="B431" s="352"/>
      <c r="E431" s="299"/>
      <c r="F431" s="302"/>
      <c r="G431" s="298"/>
      <c r="H431" s="298"/>
      <c r="I431" s="298"/>
      <c r="J431" s="298"/>
      <c r="K431" s="299"/>
      <c r="L431" s="299"/>
      <c r="M431" s="298"/>
      <c r="N431" s="299"/>
    </row>
    <row r="432" spans="1:14" ht="15" customHeight="1" x14ac:dyDescent="0.35">
      <c r="A432" s="352"/>
      <c r="B432" s="352"/>
      <c r="E432" s="299"/>
      <c r="F432" s="302"/>
      <c r="G432" s="298"/>
      <c r="H432" s="298"/>
      <c r="I432" s="298"/>
      <c r="J432" s="298"/>
      <c r="K432" s="299"/>
      <c r="L432" s="299"/>
      <c r="M432" s="298"/>
      <c r="N432" s="299"/>
    </row>
    <row r="433" spans="1:14" ht="15" customHeight="1" x14ac:dyDescent="0.35">
      <c r="A433" s="352"/>
      <c r="B433" s="352"/>
      <c r="E433" s="299"/>
      <c r="F433" s="302"/>
      <c r="G433" s="298"/>
      <c r="H433" s="298"/>
      <c r="I433" s="298"/>
      <c r="J433" s="298"/>
      <c r="K433" s="299"/>
      <c r="L433" s="299"/>
      <c r="M433" s="298"/>
      <c r="N433" s="299"/>
    </row>
    <row r="434" spans="1:14" ht="15" customHeight="1" x14ac:dyDescent="0.35">
      <c r="A434" s="352"/>
      <c r="B434" s="352"/>
      <c r="E434" s="299"/>
      <c r="F434" s="302"/>
      <c r="G434" s="298"/>
      <c r="H434" s="298"/>
      <c r="I434" s="298"/>
      <c r="J434" s="298"/>
      <c r="K434" s="299"/>
      <c r="L434" s="299"/>
      <c r="M434" s="298"/>
      <c r="N434" s="299"/>
    </row>
    <row r="435" spans="1:14" ht="15" customHeight="1" x14ac:dyDescent="0.35">
      <c r="A435" s="352"/>
      <c r="B435" s="352"/>
      <c r="E435" s="299"/>
      <c r="F435" s="302"/>
      <c r="G435" s="298"/>
      <c r="H435" s="298"/>
      <c r="I435" s="298"/>
      <c r="J435" s="298"/>
      <c r="K435" s="299"/>
      <c r="L435" s="299"/>
      <c r="M435" s="298"/>
      <c r="N435" s="299"/>
    </row>
    <row r="436" spans="1:14" ht="15" customHeight="1" x14ac:dyDescent="0.35">
      <c r="A436" s="352"/>
      <c r="B436" s="352"/>
      <c r="E436" s="299"/>
      <c r="F436" s="302"/>
      <c r="G436" s="298"/>
      <c r="H436" s="298"/>
      <c r="I436" s="298"/>
      <c r="J436" s="298"/>
      <c r="K436" s="299"/>
      <c r="L436" s="299"/>
      <c r="M436" s="298"/>
      <c r="N436" s="299"/>
    </row>
    <row r="437" spans="1:14" ht="15" customHeight="1" x14ac:dyDescent="0.35">
      <c r="A437" s="352"/>
      <c r="B437" s="352"/>
      <c r="E437" s="299"/>
      <c r="F437" s="302"/>
      <c r="G437" s="298"/>
      <c r="H437" s="298"/>
      <c r="I437" s="298"/>
      <c r="J437" s="298"/>
      <c r="K437" s="299"/>
      <c r="L437" s="299"/>
      <c r="M437" s="298"/>
      <c r="N437" s="299"/>
    </row>
    <row r="438" spans="1:14" ht="15" customHeight="1" x14ac:dyDescent="0.35">
      <c r="A438" s="352"/>
      <c r="B438" s="352"/>
      <c r="E438" s="299"/>
      <c r="F438" s="302"/>
      <c r="G438" s="298"/>
      <c r="H438" s="298"/>
      <c r="I438" s="298"/>
      <c r="J438" s="298"/>
      <c r="K438" s="299"/>
      <c r="L438" s="299"/>
      <c r="M438" s="298"/>
      <c r="N438" s="299"/>
    </row>
    <row r="439" spans="1:14" ht="15" customHeight="1" x14ac:dyDescent="0.35">
      <c r="A439" s="352"/>
      <c r="B439" s="352"/>
      <c r="E439" s="299"/>
      <c r="F439" s="302"/>
      <c r="G439" s="298"/>
      <c r="H439" s="298"/>
      <c r="I439" s="298"/>
      <c r="J439" s="298"/>
      <c r="K439" s="299"/>
      <c r="L439" s="299"/>
      <c r="M439" s="298"/>
      <c r="N439" s="299"/>
    </row>
    <row r="440" spans="1:14" ht="15" customHeight="1" x14ac:dyDescent="0.35">
      <c r="A440" s="352"/>
      <c r="B440" s="352"/>
      <c r="E440" s="299"/>
      <c r="F440" s="302"/>
      <c r="G440" s="298"/>
      <c r="H440" s="298"/>
      <c r="I440" s="298"/>
      <c r="J440" s="298"/>
      <c r="K440" s="299"/>
      <c r="L440" s="299"/>
      <c r="M440" s="298"/>
      <c r="N440" s="299"/>
    </row>
    <row r="441" spans="1:14" ht="15" customHeight="1" x14ac:dyDescent="0.35">
      <c r="A441" s="352"/>
      <c r="B441" s="352"/>
      <c r="E441" s="299"/>
      <c r="F441" s="302"/>
      <c r="G441" s="298"/>
      <c r="H441" s="298"/>
      <c r="I441" s="298"/>
      <c r="J441" s="298"/>
      <c r="K441" s="299"/>
      <c r="L441" s="299"/>
      <c r="M441" s="298"/>
      <c r="N441" s="299"/>
    </row>
    <row r="442" spans="1:14" ht="15" customHeight="1" x14ac:dyDescent="0.35">
      <c r="A442" s="352"/>
      <c r="B442" s="352"/>
      <c r="E442" s="299"/>
      <c r="F442" s="302"/>
      <c r="G442" s="298"/>
      <c r="H442" s="298"/>
      <c r="I442" s="298"/>
      <c r="J442" s="298"/>
      <c r="K442" s="299"/>
      <c r="L442" s="299"/>
      <c r="M442" s="298"/>
      <c r="N442" s="299"/>
    </row>
    <row r="443" spans="1:14" ht="15" customHeight="1" x14ac:dyDescent="0.35">
      <c r="A443" s="352"/>
      <c r="B443" s="352"/>
      <c r="E443" s="299"/>
      <c r="F443" s="302"/>
      <c r="G443" s="298"/>
      <c r="H443" s="298"/>
      <c r="I443" s="298"/>
      <c r="J443" s="298"/>
      <c r="K443" s="299"/>
      <c r="L443" s="299"/>
      <c r="M443" s="298"/>
      <c r="N443" s="299"/>
    </row>
    <row r="444" spans="1:14" ht="15" customHeight="1" x14ac:dyDescent="0.35">
      <c r="A444" s="352"/>
      <c r="B444" s="352"/>
      <c r="E444" s="299"/>
      <c r="F444" s="302"/>
      <c r="G444" s="298"/>
      <c r="H444" s="298"/>
      <c r="I444" s="298"/>
      <c r="J444" s="298"/>
      <c r="K444" s="299"/>
      <c r="L444" s="299"/>
      <c r="M444" s="298"/>
      <c r="N444" s="299"/>
    </row>
    <row r="445" spans="1:14" ht="15" customHeight="1" x14ac:dyDescent="0.35">
      <c r="A445" s="352"/>
      <c r="B445" s="352"/>
      <c r="E445" s="299"/>
      <c r="F445" s="302"/>
      <c r="G445" s="298"/>
      <c r="H445" s="298"/>
      <c r="I445" s="298"/>
      <c r="J445" s="298"/>
      <c r="K445" s="299"/>
      <c r="L445" s="299"/>
      <c r="M445" s="298"/>
      <c r="N445" s="299"/>
    </row>
    <row r="446" spans="1:14" ht="15" customHeight="1" x14ac:dyDescent="0.35">
      <c r="A446" s="352"/>
      <c r="B446" s="352"/>
      <c r="E446" s="299"/>
      <c r="F446" s="302"/>
      <c r="G446" s="298"/>
      <c r="H446" s="298"/>
      <c r="I446" s="298"/>
      <c r="J446" s="298"/>
      <c r="K446" s="299"/>
      <c r="L446" s="299"/>
      <c r="M446" s="298"/>
      <c r="N446" s="299"/>
    </row>
    <row r="447" spans="1:14" ht="15" customHeight="1" x14ac:dyDescent="0.35">
      <c r="A447" s="352"/>
      <c r="B447" s="352"/>
      <c r="E447" s="299"/>
      <c r="F447" s="302"/>
      <c r="G447" s="298"/>
      <c r="H447" s="298"/>
      <c r="I447" s="298"/>
      <c r="J447" s="298"/>
      <c r="K447" s="299"/>
      <c r="L447" s="299"/>
      <c r="M447" s="298"/>
      <c r="N447" s="299"/>
    </row>
    <row r="448" spans="1:14" ht="15" customHeight="1" x14ac:dyDescent="0.35">
      <c r="A448" s="352"/>
      <c r="B448" s="352"/>
      <c r="E448" s="299"/>
      <c r="F448" s="302"/>
      <c r="G448" s="298"/>
      <c r="H448" s="298"/>
      <c r="I448" s="298"/>
      <c r="J448" s="298"/>
      <c r="K448" s="299"/>
      <c r="L448" s="299"/>
      <c r="M448" s="298"/>
      <c r="N448" s="299"/>
    </row>
    <row r="449" spans="1:14" ht="15" customHeight="1" x14ac:dyDescent="0.35">
      <c r="A449" s="352"/>
      <c r="B449" s="352"/>
      <c r="E449" s="299"/>
      <c r="F449" s="302"/>
      <c r="G449" s="298"/>
      <c r="H449" s="298"/>
      <c r="I449" s="298"/>
      <c r="J449" s="298"/>
      <c r="K449" s="299"/>
      <c r="L449" s="299"/>
      <c r="M449" s="298"/>
      <c r="N449" s="299"/>
    </row>
    <row r="450" spans="1:14" ht="15" customHeight="1" x14ac:dyDescent="0.35">
      <c r="A450" s="352"/>
      <c r="B450" s="352"/>
      <c r="E450" s="299"/>
      <c r="F450" s="302"/>
      <c r="G450" s="298"/>
      <c r="H450" s="298"/>
      <c r="I450" s="298"/>
      <c r="J450" s="298"/>
      <c r="K450" s="299"/>
      <c r="L450" s="299"/>
      <c r="M450" s="298"/>
      <c r="N450" s="299"/>
    </row>
    <row r="451" spans="1:14" ht="15" customHeight="1" x14ac:dyDescent="0.35">
      <c r="A451" s="352"/>
      <c r="B451" s="352"/>
      <c r="E451" s="299"/>
      <c r="F451" s="302"/>
      <c r="G451" s="298"/>
      <c r="H451" s="298"/>
      <c r="I451" s="298"/>
      <c r="J451" s="298"/>
      <c r="K451" s="299"/>
      <c r="L451" s="299"/>
      <c r="M451" s="298"/>
      <c r="N451" s="299"/>
    </row>
    <row r="452" spans="1:14" ht="15" customHeight="1" x14ac:dyDescent="0.35">
      <c r="A452" s="352"/>
      <c r="B452" s="352"/>
      <c r="E452" s="299"/>
      <c r="F452" s="302"/>
      <c r="G452" s="298"/>
      <c r="H452" s="298"/>
      <c r="I452" s="298"/>
      <c r="J452" s="298"/>
      <c r="K452" s="299"/>
      <c r="L452" s="299"/>
      <c r="M452" s="298"/>
      <c r="N452" s="299"/>
    </row>
    <row r="453" spans="1:14" ht="15" customHeight="1" x14ac:dyDescent="0.35">
      <c r="A453" s="352"/>
      <c r="B453" s="352"/>
      <c r="E453" s="299"/>
      <c r="F453" s="302"/>
      <c r="G453" s="298"/>
      <c r="H453" s="298"/>
      <c r="I453" s="298"/>
      <c r="J453" s="298"/>
      <c r="K453" s="299"/>
      <c r="L453" s="299"/>
      <c r="M453" s="298"/>
      <c r="N453" s="299"/>
    </row>
    <row r="454" spans="1:14" ht="15" customHeight="1" x14ac:dyDescent="0.35">
      <c r="A454" s="352"/>
      <c r="B454" s="352"/>
      <c r="E454" s="299"/>
      <c r="F454" s="302"/>
      <c r="G454" s="298"/>
      <c r="H454" s="298"/>
      <c r="I454" s="298"/>
      <c r="J454" s="298"/>
      <c r="K454" s="299"/>
      <c r="L454" s="299"/>
      <c r="M454" s="298"/>
      <c r="N454" s="299"/>
    </row>
    <row r="455" spans="1:14" ht="15" customHeight="1" x14ac:dyDescent="0.35">
      <c r="A455" s="352"/>
      <c r="B455" s="352"/>
      <c r="E455" s="299"/>
      <c r="F455" s="302"/>
      <c r="G455" s="298"/>
      <c r="H455" s="298"/>
      <c r="I455" s="298"/>
      <c r="J455" s="298"/>
      <c r="K455" s="299"/>
      <c r="L455" s="299"/>
      <c r="M455" s="298"/>
      <c r="N455" s="299"/>
    </row>
    <row r="456" spans="1:14" ht="15" customHeight="1" x14ac:dyDescent="0.35">
      <c r="A456" s="352"/>
      <c r="B456" s="352"/>
      <c r="E456" s="299"/>
      <c r="F456" s="302"/>
      <c r="G456" s="298"/>
      <c r="H456" s="298"/>
      <c r="I456" s="298"/>
      <c r="J456" s="298"/>
      <c r="K456" s="299"/>
      <c r="L456" s="299"/>
      <c r="M456" s="298"/>
      <c r="N456" s="299"/>
    </row>
    <row r="457" spans="1:14" ht="15" customHeight="1" x14ac:dyDescent="0.35">
      <c r="A457" s="352"/>
      <c r="B457" s="352"/>
      <c r="E457" s="299"/>
      <c r="F457" s="302"/>
      <c r="G457" s="298"/>
      <c r="H457" s="298"/>
      <c r="I457" s="298"/>
      <c r="J457" s="298"/>
      <c r="K457" s="299"/>
      <c r="L457" s="299"/>
      <c r="M457" s="298"/>
      <c r="N457" s="299"/>
    </row>
    <row r="458" spans="1:14" ht="15" customHeight="1" x14ac:dyDescent="0.35">
      <c r="A458" s="352"/>
      <c r="B458" s="352"/>
      <c r="M458" s="21"/>
    </row>
    <row r="459" spans="1:14" ht="15" customHeight="1" x14ac:dyDescent="0.35">
      <c r="A459" s="352"/>
      <c r="B459" s="352"/>
      <c r="M459" s="21"/>
    </row>
    <row r="460" spans="1:14" ht="15" customHeight="1" x14ac:dyDescent="0.35">
      <c r="A460" s="352"/>
      <c r="B460" s="352"/>
      <c r="M460" s="21"/>
    </row>
    <row r="461" spans="1:14" ht="15" customHeight="1" x14ac:dyDescent="0.35">
      <c r="A461" s="352"/>
      <c r="B461" s="352"/>
      <c r="M461" s="21"/>
    </row>
    <row r="462" spans="1:14" ht="15" customHeight="1" x14ac:dyDescent="0.35">
      <c r="A462" s="352"/>
      <c r="B462" s="352"/>
      <c r="M462" s="21"/>
    </row>
    <row r="463" spans="1:14" ht="15" customHeight="1" x14ac:dyDescent="0.35">
      <c r="A463" s="352"/>
      <c r="B463" s="352"/>
      <c r="M463" s="21"/>
    </row>
    <row r="464" spans="1:14" ht="15" customHeight="1" x14ac:dyDescent="0.35">
      <c r="A464" s="352"/>
      <c r="B464" s="352"/>
      <c r="M464" s="21"/>
    </row>
    <row r="465" spans="1:13" ht="15" customHeight="1" x14ac:dyDescent="0.35">
      <c r="A465" s="352"/>
      <c r="B465" s="352"/>
      <c r="M465" s="21"/>
    </row>
    <row r="466" spans="1:13" ht="15" customHeight="1" x14ac:dyDescent="0.35">
      <c r="A466" s="352"/>
      <c r="B466" s="352"/>
      <c r="M466" s="21"/>
    </row>
    <row r="467" spans="1:13" ht="15" customHeight="1" x14ac:dyDescent="0.35">
      <c r="A467" s="352"/>
      <c r="B467" s="352"/>
      <c r="M467" s="21"/>
    </row>
    <row r="468" spans="1:13" ht="15" customHeight="1" x14ac:dyDescent="0.35">
      <c r="A468" s="352"/>
      <c r="B468" s="352"/>
      <c r="M468" s="21"/>
    </row>
    <row r="469" spans="1:13" ht="15" customHeight="1" x14ac:dyDescent="0.35">
      <c r="A469" s="352"/>
      <c r="B469" s="352"/>
      <c r="M469" s="21"/>
    </row>
    <row r="470" spans="1:13" ht="15" customHeight="1" x14ac:dyDescent="0.35">
      <c r="A470" s="352"/>
      <c r="B470" s="352"/>
      <c r="M470" s="21"/>
    </row>
    <row r="471" spans="1:13" ht="15" customHeight="1" x14ac:dyDescent="0.35">
      <c r="A471" s="352"/>
      <c r="B471" s="352"/>
      <c r="M471" s="21"/>
    </row>
    <row r="472" spans="1:13" ht="15" customHeight="1" x14ac:dyDescent="0.35">
      <c r="A472" s="352"/>
      <c r="B472" s="352"/>
      <c r="M472" s="21"/>
    </row>
    <row r="473" spans="1:13" ht="15" customHeight="1" x14ac:dyDescent="0.35">
      <c r="A473" s="352"/>
      <c r="B473" s="352"/>
      <c r="M473" s="21"/>
    </row>
    <row r="474" spans="1:13" ht="15" customHeight="1" x14ac:dyDescent="0.35">
      <c r="A474" s="352"/>
      <c r="B474" s="352"/>
      <c r="M474" s="21"/>
    </row>
    <row r="475" spans="1:13" ht="15" customHeight="1" x14ac:dyDescent="0.35">
      <c r="A475" s="352"/>
      <c r="B475" s="352"/>
      <c r="M475" s="21"/>
    </row>
    <row r="476" spans="1:13" ht="15" customHeight="1" x14ac:dyDescent="0.35">
      <c r="A476" s="352"/>
      <c r="B476" s="352"/>
      <c r="M476" s="21"/>
    </row>
    <row r="477" spans="1:13" ht="15" customHeight="1" x14ac:dyDescent="0.35">
      <c r="A477" s="352"/>
      <c r="B477" s="352"/>
      <c r="M477" s="21"/>
    </row>
    <row r="478" spans="1:13" ht="15" customHeight="1" x14ac:dyDescent="0.35">
      <c r="A478" s="352"/>
      <c r="B478" s="352"/>
      <c r="M478" s="21"/>
    </row>
    <row r="479" spans="1:13" ht="15" customHeight="1" x14ac:dyDescent="0.35">
      <c r="A479" s="352"/>
      <c r="B479" s="352"/>
      <c r="M479" s="21"/>
    </row>
    <row r="480" spans="1:13" ht="15" customHeight="1" x14ac:dyDescent="0.35">
      <c r="A480" s="352"/>
      <c r="B480" s="352"/>
      <c r="M480" s="21"/>
    </row>
    <row r="481" spans="1:13" ht="15" customHeight="1" x14ac:dyDescent="0.35">
      <c r="A481" s="352"/>
      <c r="B481" s="352"/>
      <c r="M481" s="21"/>
    </row>
    <row r="482" spans="1:13" ht="15" customHeight="1" x14ac:dyDescent="0.35">
      <c r="A482" s="352"/>
      <c r="B482" s="352"/>
      <c r="M482" s="21"/>
    </row>
    <row r="483" spans="1:13" ht="15" customHeight="1" x14ac:dyDescent="0.35">
      <c r="A483" s="352"/>
      <c r="B483" s="352"/>
      <c r="M483" s="21"/>
    </row>
    <row r="484" spans="1:13" ht="15" customHeight="1" x14ac:dyDescent="0.35">
      <c r="A484" s="352"/>
      <c r="B484" s="352"/>
      <c r="M484" s="21"/>
    </row>
    <row r="485" spans="1:13" ht="15" customHeight="1" x14ac:dyDescent="0.35">
      <c r="A485" s="352"/>
      <c r="B485" s="352"/>
      <c r="M485" s="21"/>
    </row>
    <row r="486" spans="1:13" ht="15" customHeight="1" x14ac:dyDescent="0.35">
      <c r="A486" s="352"/>
      <c r="B486" s="352"/>
      <c r="M486" s="21"/>
    </row>
    <row r="487" spans="1:13" ht="15" customHeight="1" x14ac:dyDescent="0.35">
      <c r="A487" s="352"/>
      <c r="B487" s="352"/>
      <c r="M487" s="21"/>
    </row>
    <row r="488" spans="1:13" ht="15" customHeight="1" x14ac:dyDescent="0.35">
      <c r="A488" s="352"/>
      <c r="B488" s="352"/>
      <c r="M488" s="21"/>
    </row>
    <row r="489" spans="1:13" ht="15" customHeight="1" x14ac:dyDescent="0.35">
      <c r="A489" s="352"/>
      <c r="B489" s="352"/>
      <c r="M489" s="21"/>
    </row>
    <row r="490" spans="1:13" ht="15" customHeight="1" x14ac:dyDescent="0.35">
      <c r="A490" s="352"/>
      <c r="B490" s="352"/>
      <c r="M490" s="21"/>
    </row>
    <row r="491" spans="1:13" ht="15" customHeight="1" x14ac:dyDescent="0.35">
      <c r="A491" s="352"/>
      <c r="B491" s="352"/>
      <c r="M491" s="21"/>
    </row>
    <row r="492" spans="1:13" ht="15" customHeight="1" x14ac:dyDescent="0.35">
      <c r="A492" s="352"/>
      <c r="B492" s="352"/>
      <c r="M492" s="21"/>
    </row>
    <row r="493" spans="1:13" ht="15" customHeight="1" x14ac:dyDescent="0.35">
      <c r="A493" s="352"/>
      <c r="B493" s="352"/>
      <c r="M493" s="21"/>
    </row>
    <row r="494" spans="1:13" ht="15" customHeight="1" x14ac:dyDescent="0.35">
      <c r="A494" s="352"/>
      <c r="B494" s="352"/>
      <c r="M494" s="21"/>
    </row>
    <row r="495" spans="1:13" ht="15" customHeight="1" x14ac:dyDescent="0.35">
      <c r="A495" s="352"/>
      <c r="B495" s="352"/>
      <c r="M495" s="21"/>
    </row>
    <row r="496" spans="1:13" ht="15" customHeight="1" x14ac:dyDescent="0.35">
      <c r="A496" s="352"/>
      <c r="B496" s="352"/>
      <c r="M496" s="21"/>
    </row>
    <row r="497" spans="1:13" ht="15" customHeight="1" x14ac:dyDescent="0.35">
      <c r="A497" s="352"/>
      <c r="B497" s="352"/>
      <c r="M497" s="21"/>
    </row>
    <row r="498" spans="1:13" ht="15" customHeight="1" x14ac:dyDescent="0.35">
      <c r="A498" s="352"/>
      <c r="B498" s="352"/>
      <c r="M498" s="21"/>
    </row>
    <row r="499" spans="1:13" ht="15" customHeight="1" x14ac:dyDescent="0.35">
      <c r="A499" s="352"/>
      <c r="B499" s="352"/>
      <c r="M499" s="21"/>
    </row>
    <row r="500" spans="1:13" ht="15" customHeight="1" x14ac:dyDescent="0.35">
      <c r="A500" s="352"/>
      <c r="B500" s="352"/>
      <c r="M500" s="21"/>
    </row>
    <row r="501" spans="1:13" ht="15" customHeight="1" x14ac:dyDescent="0.35">
      <c r="A501" s="352"/>
      <c r="B501" s="352"/>
      <c r="M501" s="21"/>
    </row>
    <row r="502" spans="1:13" ht="15" customHeight="1" x14ac:dyDescent="0.35">
      <c r="A502" s="352"/>
      <c r="B502" s="352"/>
      <c r="M502" s="21"/>
    </row>
    <row r="503" spans="1:13" ht="15" customHeight="1" x14ac:dyDescent="0.35">
      <c r="A503" s="352"/>
      <c r="B503" s="352"/>
      <c r="M503" s="21"/>
    </row>
    <row r="504" spans="1:13" ht="15" customHeight="1" x14ac:dyDescent="0.35">
      <c r="A504" s="352"/>
      <c r="B504" s="352"/>
      <c r="M504" s="21"/>
    </row>
    <row r="505" spans="1:13" ht="15" customHeight="1" x14ac:dyDescent="0.35">
      <c r="A505" s="352"/>
      <c r="B505" s="352"/>
      <c r="M505" s="21"/>
    </row>
    <row r="506" spans="1:13" ht="15" customHeight="1" x14ac:dyDescent="0.35">
      <c r="A506" s="352"/>
      <c r="B506" s="352"/>
      <c r="M506" s="21"/>
    </row>
    <row r="507" spans="1:13" ht="15" customHeight="1" x14ac:dyDescent="0.35">
      <c r="A507" s="352"/>
      <c r="B507" s="352"/>
      <c r="M507" s="21"/>
    </row>
    <row r="508" spans="1:13" ht="15" customHeight="1" x14ac:dyDescent="0.35">
      <c r="A508" s="352"/>
      <c r="B508" s="352"/>
      <c r="M508" s="21"/>
    </row>
    <row r="509" spans="1:13" ht="15" customHeight="1" x14ac:dyDescent="0.35">
      <c r="A509" s="352"/>
      <c r="B509" s="352"/>
      <c r="M509" s="21"/>
    </row>
    <row r="510" spans="1:13" ht="15" customHeight="1" x14ac:dyDescent="0.35">
      <c r="A510" s="352"/>
      <c r="B510" s="352"/>
      <c r="M510" s="21"/>
    </row>
    <row r="511" spans="1:13" ht="15" customHeight="1" x14ac:dyDescent="0.35">
      <c r="A511" s="352"/>
      <c r="B511" s="352"/>
      <c r="M511" s="21"/>
    </row>
    <row r="512" spans="1:13" ht="15" customHeight="1" x14ac:dyDescent="0.35">
      <c r="A512" s="352"/>
      <c r="B512" s="352"/>
      <c r="M512" s="21"/>
    </row>
    <row r="513" spans="1:13" ht="15" customHeight="1" x14ac:dyDescent="0.35">
      <c r="A513" s="352"/>
      <c r="B513" s="352"/>
      <c r="M513" s="21"/>
    </row>
    <row r="514" spans="1:13" ht="15" customHeight="1" x14ac:dyDescent="0.35">
      <c r="A514" s="352"/>
      <c r="B514" s="352"/>
      <c r="M514" s="21"/>
    </row>
    <row r="515" spans="1:13" ht="15" customHeight="1" x14ac:dyDescent="0.35">
      <c r="A515" s="352"/>
      <c r="B515" s="352"/>
      <c r="M515" s="21"/>
    </row>
    <row r="516" spans="1:13" ht="15" customHeight="1" x14ac:dyDescent="0.35">
      <c r="A516" s="352"/>
      <c r="B516" s="352"/>
      <c r="M516" s="21"/>
    </row>
    <row r="517" spans="1:13" ht="15" customHeight="1" x14ac:dyDescent="0.35">
      <c r="A517" s="352"/>
      <c r="B517" s="352"/>
      <c r="M517" s="21"/>
    </row>
    <row r="518" spans="1:13" ht="15" customHeight="1" x14ac:dyDescent="0.35">
      <c r="A518" s="352"/>
      <c r="B518" s="352"/>
      <c r="M518" s="21"/>
    </row>
    <row r="519" spans="1:13" ht="15" customHeight="1" x14ac:dyDescent="0.35">
      <c r="A519" s="352"/>
      <c r="B519" s="352"/>
      <c r="M519" s="21"/>
    </row>
    <row r="520" spans="1:13" ht="15" customHeight="1" x14ac:dyDescent="0.35">
      <c r="A520" s="352"/>
      <c r="B520" s="352"/>
      <c r="M520" s="21"/>
    </row>
    <row r="521" spans="1:13" ht="15" customHeight="1" x14ac:dyDescent="0.35">
      <c r="A521" s="352"/>
      <c r="B521" s="352"/>
      <c r="M521" s="21"/>
    </row>
    <row r="522" spans="1:13" ht="15" customHeight="1" x14ac:dyDescent="0.35">
      <c r="M522" s="21"/>
    </row>
    <row r="523" spans="1:13" ht="15" customHeight="1" x14ac:dyDescent="0.35">
      <c r="M523" s="21"/>
    </row>
    <row r="524" spans="1:13" ht="15" customHeight="1" x14ac:dyDescent="0.35">
      <c r="M524" s="21"/>
    </row>
    <row r="525" spans="1:13" ht="15" customHeight="1" x14ac:dyDescent="0.35">
      <c r="M525" s="21"/>
    </row>
    <row r="526" spans="1:13" ht="15" customHeight="1" x14ac:dyDescent="0.35">
      <c r="M526" s="21"/>
    </row>
    <row r="527" spans="1:13" ht="15" customHeight="1" x14ac:dyDescent="0.35">
      <c r="M527" s="21"/>
    </row>
    <row r="528" spans="1:13" ht="15" customHeight="1" x14ac:dyDescent="0.35">
      <c r="M528" s="21"/>
    </row>
    <row r="529" spans="13:13" ht="15" customHeight="1" x14ac:dyDescent="0.35">
      <c r="M529" s="21"/>
    </row>
    <row r="530" spans="13:13" ht="15" customHeight="1" x14ac:dyDescent="0.35">
      <c r="M530" s="21"/>
    </row>
    <row r="531" spans="13:13" ht="15" customHeight="1" x14ac:dyDescent="0.35">
      <c r="M531" s="21"/>
    </row>
    <row r="532" spans="13:13" ht="15" customHeight="1" x14ac:dyDescent="0.35">
      <c r="M532" s="21"/>
    </row>
    <row r="533" spans="13:13" ht="15" customHeight="1" x14ac:dyDescent="0.35">
      <c r="M533" s="21"/>
    </row>
    <row r="534" spans="13:13" ht="15" customHeight="1" x14ac:dyDescent="0.35">
      <c r="M534" s="21"/>
    </row>
    <row r="535" spans="13:13" ht="15" customHeight="1" x14ac:dyDescent="0.35">
      <c r="M535" s="21"/>
    </row>
    <row r="536" spans="13:13" ht="15" customHeight="1" x14ac:dyDescent="0.35">
      <c r="M536" s="21"/>
    </row>
    <row r="537" spans="13:13" ht="15" customHeight="1" x14ac:dyDescent="0.35">
      <c r="M537" s="21"/>
    </row>
    <row r="538" spans="13:13" ht="15" customHeight="1" x14ac:dyDescent="0.35">
      <c r="M538" s="21"/>
    </row>
    <row r="539" spans="13:13" ht="15" customHeight="1" x14ac:dyDescent="0.35">
      <c r="M539" s="21"/>
    </row>
    <row r="540" spans="13:13" ht="15" customHeight="1" x14ac:dyDescent="0.35">
      <c r="M540" s="21"/>
    </row>
    <row r="541" spans="13:13" ht="15" customHeight="1" x14ac:dyDescent="0.35">
      <c r="M541" s="21"/>
    </row>
    <row r="542" spans="13:13" ht="15" customHeight="1" x14ac:dyDescent="0.35">
      <c r="M542" s="21"/>
    </row>
    <row r="543" spans="13:13" ht="15" customHeight="1" x14ac:dyDescent="0.35">
      <c r="M543" s="21"/>
    </row>
    <row r="544" spans="13:13" ht="15" customHeight="1" x14ac:dyDescent="0.35">
      <c r="M544" s="21"/>
    </row>
    <row r="545" spans="13:13" ht="15" customHeight="1" x14ac:dyDescent="0.35">
      <c r="M545" s="21"/>
    </row>
    <row r="546" spans="13:13" ht="15" customHeight="1" x14ac:dyDescent="0.35">
      <c r="M546" s="21"/>
    </row>
    <row r="547" spans="13:13" ht="15" customHeight="1" x14ac:dyDescent="0.35">
      <c r="M547" s="21"/>
    </row>
    <row r="548" spans="13:13" ht="15" customHeight="1" x14ac:dyDescent="0.35">
      <c r="M548" s="21"/>
    </row>
    <row r="549" spans="13:13" ht="15" customHeight="1" x14ac:dyDescent="0.35">
      <c r="M549" s="21"/>
    </row>
    <row r="550" spans="13:13" ht="15" customHeight="1" x14ac:dyDescent="0.35">
      <c r="M550" s="21"/>
    </row>
    <row r="551" spans="13:13" ht="15" customHeight="1" x14ac:dyDescent="0.35">
      <c r="M551" s="21"/>
    </row>
    <row r="552" spans="13:13" ht="15" customHeight="1" x14ac:dyDescent="0.35">
      <c r="M552" s="21"/>
    </row>
    <row r="553" spans="13:13" ht="15" customHeight="1" x14ac:dyDescent="0.35">
      <c r="M553" s="21"/>
    </row>
    <row r="554" spans="13:13" ht="15" customHeight="1" x14ac:dyDescent="0.35">
      <c r="M554" s="21"/>
    </row>
    <row r="555" spans="13:13" ht="15" customHeight="1" x14ac:dyDescent="0.35">
      <c r="M555" s="21"/>
    </row>
    <row r="556" spans="13:13" ht="15" customHeight="1" x14ac:dyDescent="0.35">
      <c r="M556" s="21"/>
    </row>
    <row r="557" spans="13:13" ht="15" customHeight="1" x14ac:dyDescent="0.35">
      <c r="M557" s="21"/>
    </row>
    <row r="558" spans="13:13" ht="15" customHeight="1" x14ac:dyDescent="0.35">
      <c r="M558" s="21"/>
    </row>
    <row r="559" spans="13:13" ht="15" customHeight="1" x14ac:dyDescent="0.35">
      <c r="M559" s="21"/>
    </row>
    <row r="560" spans="13:13" ht="15" customHeight="1" x14ac:dyDescent="0.35">
      <c r="M560" s="21"/>
    </row>
    <row r="561" spans="13:13" ht="15" customHeight="1" x14ac:dyDescent="0.35">
      <c r="M561" s="21"/>
    </row>
    <row r="562" spans="13:13" ht="15" customHeight="1" x14ac:dyDescent="0.35">
      <c r="M562" s="21"/>
    </row>
    <row r="563" spans="13:13" ht="15" customHeight="1" x14ac:dyDescent="0.35">
      <c r="M563" s="21"/>
    </row>
    <row r="564" spans="13:13" ht="15" customHeight="1" x14ac:dyDescent="0.35">
      <c r="M564" s="21"/>
    </row>
    <row r="565" spans="13:13" ht="15" customHeight="1" x14ac:dyDescent="0.35">
      <c r="M565" s="21"/>
    </row>
    <row r="566" spans="13:13" ht="15" customHeight="1" x14ac:dyDescent="0.35">
      <c r="M566" s="21"/>
    </row>
    <row r="567" spans="13:13" ht="15" customHeight="1" x14ac:dyDescent="0.35">
      <c r="M567" s="21"/>
    </row>
    <row r="568" spans="13:13" ht="15" customHeight="1" x14ac:dyDescent="0.35">
      <c r="M568" s="21"/>
    </row>
    <row r="569" spans="13:13" ht="15" customHeight="1" x14ac:dyDescent="0.35">
      <c r="M569" s="21"/>
    </row>
    <row r="570" spans="13:13" ht="15" customHeight="1" x14ac:dyDescent="0.35">
      <c r="M570" s="21"/>
    </row>
    <row r="571" spans="13:13" ht="15" customHeight="1" x14ac:dyDescent="0.35">
      <c r="M571" s="21"/>
    </row>
    <row r="572" spans="13:13" ht="15" customHeight="1" x14ac:dyDescent="0.35">
      <c r="M572" s="21"/>
    </row>
    <row r="573" spans="13:13" ht="15" customHeight="1" x14ac:dyDescent="0.35">
      <c r="M573" s="21"/>
    </row>
    <row r="574" spans="13:13" ht="15" customHeight="1" x14ac:dyDescent="0.35">
      <c r="M574" s="21"/>
    </row>
    <row r="575" spans="13:13" ht="15" customHeight="1" x14ac:dyDescent="0.35">
      <c r="M575" s="21"/>
    </row>
    <row r="576" spans="13:13" ht="15" customHeight="1" x14ac:dyDescent="0.35">
      <c r="M576" s="21"/>
    </row>
    <row r="577" spans="13:13" ht="15" customHeight="1" x14ac:dyDescent="0.35">
      <c r="M577" s="21"/>
    </row>
    <row r="578" spans="13:13" ht="15" customHeight="1" x14ac:dyDescent="0.35">
      <c r="M578" s="21"/>
    </row>
    <row r="579" spans="13:13" ht="15" customHeight="1" x14ac:dyDescent="0.35">
      <c r="M579" s="21"/>
    </row>
    <row r="580" spans="13:13" ht="15" customHeight="1" x14ac:dyDescent="0.35">
      <c r="M580" s="21"/>
    </row>
    <row r="581" spans="13:13" ht="15" customHeight="1" x14ac:dyDescent="0.35">
      <c r="M581" s="21"/>
    </row>
    <row r="582" spans="13:13" ht="15" customHeight="1" x14ac:dyDescent="0.35">
      <c r="M582" s="21"/>
    </row>
    <row r="583" spans="13:13" ht="15" customHeight="1" x14ac:dyDescent="0.35">
      <c r="M583" s="21"/>
    </row>
    <row r="584" spans="13:13" ht="15" customHeight="1" x14ac:dyDescent="0.35">
      <c r="M584" s="21"/>
    </row>
    <row r="585" spans="13:13" ht="15" customHeight="1" x14ac:dyDescent="0.35">
      <c r="M585" s="21"/>
    </row>
    <row r="586" spans="13:13" ht="15" customHeight="1" x14ac:dyDescent="0.35">
      <c r="M586" s="21"/>
    </row>
    <row r="587" spans="13:13" ht="15" customHeight="1" x14ac:dyDescent="0.35">
      <c r="M587" s="21"/>
    </row>
    <row r="588" spans="13:13" ht="15" customHeight="1" x14ac:dyDescent="0.35">
      <c r="M588" s="21"/>
    </row>
    <row r="589" spans="13:13" ht="15" customHeight="1" x14ac:dyDescent="0.35">
      <c r="M589" s="21"/>
    </row>
    <row r="590" spans="13:13" ht="15" customHeight="1" x14ac:dyDescent="0.35">
      <c r="M590" s="21"/>
    </row>
    <row r="591" spans="13:13" ht="15" customHeight="1" x14ac:dyDescent="0.35">
      <c r="M591" s="21"/>
    </row>
    <row r="592" spans="13:13" ht="15" customHeight="1" x14ac:dyDescent="0.35">
      <c r="M592" s="21"/>
    </row>
    <row r="593" spans="13:13" ht="15" customHeight="1" x14ac:dyDescent="0.35">
      <c r="M593" s="21"/>
    </row>
    <row r="594" spans="13:13" ht="15" customHeight="1" x14ac:dyDescent="0.35">
      <c r="M594" s="21"/>
    </row>
    <row r="595" spans="13:13" ht="15" customHeight="1" x14ac:dyDescent="0.35">
      <c r="M595" s="21"/>
    </row>
    <row r="596" spans="13:13" ht="15" customHeight="1" x14ac:dyDescent="0.35">
      <c r="M596" s="21"/>
    </row>
    <row r="597" spans="13:13" ht="15" customHeight="1" x14ac:dyDescent="0.35">
      <c r="M597" s="21"/>
    </row>
    <row r="598" spans="13:13" ht="15" customHeight="1" x14ac:dyDescent="0.35">
      <c r="M598" s="21"/>
    </row>
    <row r="599" spans="13:13" ht="15" customHeight="1" x14ac:dyDescent="0.35">
      <c r="M599" s="21"/>
    </row>
    <row r="600" spans="13:13" ht="15" customHeight="1" x14ac:dyDescent="0.35">
      <c r="M600" s="21"/>
    </row>
    <row r="601" spans="13:13" ht="15" customHeight="1" x14ac:dyDescent="0.35">
      <c r="M601" s="21"/>
    </row>
    <row r="602" spans="13:13" ht="15" customHeight="1" x14ac:dyDescent="0.35">
      <c r="M602" s="21"/>
    </row>
    <row r="603" spans="13:13" ht="15" customHeight="1" x14ac:dyDescent="0.35">
      <c r="M603" s="21"/>
    </row>
    <row r="604" spans="13:13" ht="15" customHeight="1" x14ac:dyDescent="0.35">
      <c r="M604" s="21"/>
    </row>
    <row r="605" spans="13:13" ht="15" customHeight="1" x14ac:dyDescent="0.35">
      <c r="M605" s="21"/>
    </row>
    <row r="606" spans="13:13" ht="15" customHeight="1" x14ac:dyDescent="0.35">
      <c r="M606" s="21"/>
    </row>
    <row r="607" spans="13:13" ht="15" customHeight="1" x14ac:dyDescent="0.35">
      <c r="M607" s="21"/>
    </row>
    <row r="608" spans="13:13" ht="15" customHeight="1" x14ac:dyDescent="0.35">
      <c r="M608" s="21"/>
    </row>
    <row r="609" spans="13:13" ht="15" customHeight="1" x14ac:dyDescent="0.35">
      <c r="M609" s="21"/>
    </row>
    <row r="610" spans="13:13" ht="15" customHeight="1" x14ac:dyDescent="0.35">
      <c r="M610" s="21"/>
    </row>
    <row r="611" spans="13:13" ht="15" customHeight="1" x14ac:dyDescent="0.35">
      <c r="M611" s="21"/>
    </row>
    <row r="612" spans="13:13" ht="15" customHeight="1" x14ac:dyDescent="0.35">
      <c r="M612" s="21"/>
    </row>
    <row r="613" spans="13:13" ht="15" customHeight="1" x14ac:dyDescent="0.35">
      <c r="M613" s="21"/>
    </row>
    <row r="614" spans="13:13" ht="15" customHeight="1" x14ac:dyDescent="0.35">
      <c r="M614" s="21"/>
    </row>
    <row r="615" spans="13:13" ht="15" customHeight="1" x14ac:dyDescent="0.35">
      <c r="M615" s="21"/>
    </row>
    <row r="616" spans="13:13" ht="15" customHeight="1" x14ac:dyDescent="0.35">
      <c r="M616" s="21"/>
    </row>
    <row r="617" spans="13:13" ht="15" customHeight="1" x14ac:dyDescent="0.35">
      <c r="M617" s="21"/>
    </row>
    <row r="618" spans="13:13" ht="15" customHeight="1" x14ac:dyDescent="0.35">
      <c r="M618" s="21"/>
    </row>
    <row r="619" spans="13:13" ht="15" customHeight="1" x14ac:dyDescent="0.35">
      <c r="M619" s="21"/>
    </row>
    <row r="620" spans="13:13" ht="15" customHeight="1" x14ac:dyDescent="0.35">
      <c r="M620" s="21"/>
    </row>
    <row r="621" spans="13:13" ht="15" customHeight="1" x14ac:dyDescent="0.35">
      <c r="M621" s="21"/>
    </row>
    <row r="622" spans="13:13" ht="15" customHeight="1" x14ac:dyDescent="0.35">
      <c r="M622" s="21"/>
    </row>
    <row r="623" spans="13:13" ht="15" customHeight="1" x14ac:dyDescent="0.35">
      <c r="M623" s="21"/>
    </row>
    <row r="624" spans="13:13" ht="15" customHeight="1" x14ac:dyDescent="0.35">
      <c r="M624" s="21"/>
    </row>
    <row r="625" spans="13:13" ht="15" customHeight="1" x14ac:dyDescent="0.35">
      <c r="M625" s="21"/>
    </row>
    <row r="626" spans="13:13" ht="15" customHeight="1" x14ac:dyDescent="0.35">
      <c r="M626" s="21"/>
    </row>
    <row r="627" spans="13:13" ht="15" customHeight="1" x14ac:dyDescent="0.35">
      <c r="M627" s="21"/>
    </row>
    <row r="628" spans="13:13" ht="15" customHeight="1" x14ac:dyDescent="0.35">
      <c r="M628" s="21"/>
    </row>
    <row r="629" spans="13:13" ht="15" customHeight="1" x14ac:dyDescent="0.35">
      <c r="M629" s="21"/>
    </row>
    <row r="630" spans="13:13" ht="15" customHeight="1" x14ac:dyDescent="0.35">
      <c r="M630" s="21"/>
    </row>
    <row r="631" spans="13:13" ht="15" customHeight="1" x14ac:dyDescent="0.35">
      <c r="M631" s="21"/>
    </row>
    <row r="632" spans="13:13" ht="15" customHeight="1" x14ac:dyDescent="0.35">
      <c r="M632" s="21"/>
    </row>
    <row r="633" spans="13:13" ht="15" customHeight="1" x14ac:dyDescent="0.35">
      <c r="M633" s="21"/>
    </row>
    <row r="634" spans="13:13" ht="15" customHeight="1" x14ac:dyDescent="0.35">
      <c r="M634" s="21"/>
    </row>
    <row r="635" spans="13:13" ht="15" customHeight="1" x14ac:dyDescent="0.35">
      <c r="M635" s="21"/>
    </row>
    <row r="636" spans="13:13" ht="15" customHeight="1" x14ac:dyDescent="0.35">
      <c r="M636" s="21"/>
    </row>
    <row r="637" spans="13:13" ht="15" customHeight="1" x14ac:dyDescent="0.35">
      <c r="M637" s="21"/>
    </row>
    <row r="638" spans="13:13" ht="15" customHeight="1" x14ac:dyDescent="0.35">
      <c r="M638" s="21"/>
    </row>
    <row r="639" spans="13:13" ht="15" customHeight="1" x14ac:dyDescent="0.35">
      <c r="M639" s="21"/>
    </row>
    <row r="640" spans="13:13" ht="15" customHeight="1" x14ac:dyDescent="0.35">
      <c r="M640" s="21"/>
    </row>
    <row r="641" spans="13:13" ht="15" customHeight="1" x14ac:dyDescent="0.35">
      <c r="M641" s="21"/>
    </row>
    <row r="642" spans="13:13" ht="15" customHeight="1" x14ac:dyDescent="0.35">
      <c r="M642" s="21"/>
    </row>
    <row r="643" spans="13:13" ht="15" customHeight="1" x14ac:dyDescent="0.35">
      <c r="M643" s="21"/>
    </row>
    <row r="644" spans="13:13" ht="15" customHeight="1" x14ac:dyDescent="0.35">
      <c r="M644" s="21"/>
    </row>
  </sheetData>
  <autoFilter ref="A1:M199" xr:uid="{00000000-0001-0000-0800-000000000000}"/>
  <conditionalFormatting sqref="D2:D36 D38:D45 D47:D84 D86:D92 D94:D147 D153:D199">
    <cfRule type="expression" dxfId="51" priority="0">
      <formula>IF(FALSE,_SORT(_ONEDARRAY(FALSE,$D$38:$D$45,$D$86:$D$92,$D$47:$D$84,$D$2:$D$36,$D$94:$D$147,$D$153:$D$199)),AND(COUNTIF($D$38:$D$45, D2)+COUNTIF($D$86:$D$92, D2)+COUNTIF($D$47:$D$84, D2)+COUNTIF($D$2:$D$36, D2)+COUNTIF($D$94:$D$147, D2)+COUNTIF($D$153:$D$199, D2)&gt;1,NOT(ISBLANK(D2))))</formula>
    </cfRule>
  </conditionalFormatting>
  <conditionalFormatting sqref="D46">
    <cfRule type="expression" dxfId="50" priority="33">
      <formula>IF(FALSE,_SORT(_ONEDARRAY(FALSE,$D$46:$D$46)),AND(COUNTIF($D$46:$D$46, D46)&gt;1,NOT(ISBLANK(D46))))</formula>
    </cfRule>
  </conditionalFormatting>
  <conditionalFormatting sqref="D148:D152">
    <cfRule type="expression" dxfId="49" priority="34">
      <formula>IF(FALSE,_SORT(_ONEDARRAY(FALSE,$D$148:$D$152)),AND(COUNTIF($D$148:$D$152, D148)&gt;1,NOT(ISBLANK(D148))))</formula>
    </cfRule>
  </conditionalFormatting>
  <conditionalFormatting sqref="M64:M74 M76:M85">
    <cfRule type="expression" dxfId="48" priority="1">
      <formula>IF(FALSE,_SORT(_ONEDARRAY(FALSE,$G$28:$G$28,$D$64:$D$69,$D$2:$D$9,$H$61:$H$61,$D$12:$D$18,$D$55:$D$59,$I$10:$J$10,$H$55:$H$59,$D$44:$D$53,$H$37:$H$41,$H$43:$H$53,$D$37:$D$37,$D$61:$D$61,$H$11:$H$18,$H$21:$H$35,$D$21:$D$26,$H$63:$H$69,$H$2:$H$9,$D$28:$D$34,$D$40:$D$41)),AND(COUNTIF($G$28:$G$28, M64)+COUNTIF($D$64:$D$69, M64)+COUNTIF($D$2:$D$9, M64)+COUNTIF($H$61:$H$61, M64)+COUNTIF($D$12:$D$18, M64)+COUNTIF($D$55:$D$59, M64)+COUNTIF($I$10:$J$10, M64)+COUNTIF($H$55:$H$59, M64)+COUNTIF($D$44:$D$53, M64)+COUNTIF($H$37:$H$41, M64)+COUNTIF($H$43:$H$53, M64)+COUNTIF($D$37:$D$37, M64)+COUNTIF($D$61:$D$61, M64)+COUNTIF($H$11:$H$18, M64)+COUNTIF($H$21:$H$35, M64)+COUNTIF($D$21:$D$26, M64)+COUNTIF($H$63:$H$69, M64)+COUNTIF($H$2:$H$9, M64)+COUNTIF($D$28:$D$34, M64)+COUNTIF($D$40:$D$41, M64)&gt;1,NOT(ISBLANK(M64))))</formula>
    </cfRule>
    <cfRule type="expression" dxfId="47" priority="2">
      <formula>IF(FALSE,_SORT(_ONEDARRAY(FALSE,$G$28:$G$28,$D$71:$D$1048576,$I$71:$J$1048576,$H$61:$H$61,$D$55:$D$59,$I$10:$J$10,$H$55:$H$59,$D$12:$D$18,$D$44:$D$53,$D$64:$D$69,$D$2:$D$9,$D$37:$D$37,$H$37:$H$41,$H$43:$H$53,$D$61:$D$61,$H$11:$H$18,$H$21:$H$35,$D$21:$D$26,$H$63:$H$69,$H$2:$H$9,$D$28:$D$34,$D$40:$D$41)),AND(COUNTIF($G$28:$G$28, M64)+COUNTIF($D$71:$D$1048576, M64)+COUNTIF($I$71:$J$1048576, M64)+COUNTIF($H$61:$H$61, M64)+COUNTIF($D$55:$D$59, M64)+COUNTIF($I$10:$J$10, M64)+COUNTIF($H$55:$H$59, M64)+COUNTIF($D$12:$D$18, M64)+COUNTIF($D$44:$D$53, M64)+COUNTIF($D$64:$D$69, M64)+COUNTIF($D$2:$D$9, M64)+COUNTIF($D$37:$D$37, M64)+COUNTIF($H$37:$H$41, M64)+COUNTIF($H$43:$H$53, M64)+COUNTIF($D$61:$D$61, M64)+COUNTIF($H$11:$H$18, M64)+COUNTIF($H$21:$H$35, M64)+COUNTIF($D$21:$D$26, M64)+COUNTIF($H$63:$H$69, M64)+COUNTIF($H$2:$H$9, M64)+COUNTIF($D$28:$D$34, M64)+COUNTIF($D$40:$D$41, M64)&gt;1,NOT(ISBLANK(M64))))</formula>
    </cfRule>
  </conditionalFormatting>
  <conditionalFormatting sqref="M86:M92">
    <cfRule type="expression" dxfId="46" priority="3">
      <formula>IF(FALSE,_SORT(_ONEDARRAY(FALSE,$D$64:$D$69,$D$54:$D$61,$I$54:$I$61,$D$43:$D$52,$D$2:$D$9,$D$37:$D$37,$I$18:$I$18,$H$54:$H$61,$H$21:$H$52,$I$21:$I$52,$D$21:$D$27,$H$63:$H$69,$I$63:$I$69,$D$11:$D$15,$I$2:$I$11,$H$2:$H$18,$D$18:$D$18,$D$29:$D$34,$D$40:$D$41)),AND(COUNTIF($D$64:$D$69, M86)+COUNTIF($D$54:$D$61, M86)+COUNTIF($I$54:$I$61, M86)+COUNTIF($D$43:$D$52, M86)+COUNTIF($D$2:$D$9, M86)+COUNTIF($D$37:$D$37, M86)+COUNTIF($I$18:$I$18, M86)+COUNTIF($H$54:$H$61, M86)+COUNTIF($H$21:$H$52, M86)+COUNTIF($I$21:$I$52, M86)+COUNTIF($D$21:$D$27, M86)+COUNTIF($H$63:$H$69, M86)+COUNTIF($I$63:$I$69, M86)+COUNTIF($D$11:$D$15, M86)+COUNTIF($I$2:$I$11, M86)+COUNTIF($H$2:$H$18, M86)+COUNTIF($D$18:$D$18, M86)+COUNTIF($D$29:$D$34, M86)+COUNTIF($D$40:$D$41, M86)&gt;1,NOT(ISBLANK(M86))))</formula>
    </cfRule>
    <cfRule type="expression" dxfId="45" priority="4">
      <formula>IF(FALSE,_SORT(_ONEDARRAY(FALSE,$D$71:$D$1048576,$I$71:$J$1048576,$D$54:$D$61,$I$54:$I$61,$D$43:$D$52,$D$64:$D$69,$D$2:$D$9,$D$37:$D$37,$I$18:$I$18,$H$54:$H$61,$H$21:$H$52,$I$21:$I$52,$D$21:$D$27,$H$63:$H$69,$I$63:$I$69,$D$11:$D$15,$I$2:$I$11,$H$2:$H$18,$D$18:$D$18,$D$29:$D$34,$D$40:$D$41)),AND(COUNTIF($D$71:$D$1048576, M86)+COUNTIF($I$71:$J$1048576, M86)+COUNTIF($D$54:$D$61, M86)+COUNTIF($I$54:$I$61, M86)+COUNTIF($D$43:$D$52, M86)+COUNTIF($D$64:$D$69, M86)+COUNTIF($D$2:$D$9, M86)+COUNTIF($D$37:$D$37, M86)+COUNTIF($I$18:$I$18, M86)+COUNTIF($H$54:$H$61, M86)+COUNTIF($H$21:$H$52, M86)+COUNTIF($I$21:$I$52, M86)+COUNTIF($D$21:$D$27, M86)+COUNTIF($H$63:$H$69, M86)+COUNTIF($I$63:$I$69, M86)+COUNTIF($D$11:$D$15, M86)+COUNTIF($I$2:$I$11, M86)+COUNTIF($H$2:$H$18, M86)+COUNTIF($D$18:$D$18, M86)+COUNTIF($D$29:$D$34, M86)+COUNTIF($D$40:$D$41, M86)&gt;1,NOT(ISBLANK(M86))))</formula>
    </cfRule>
  </conditionalFormatting>
  <hyperlinks>
    <hyperlink ref="D2" r:id="rId1" location="2216" display="https://xbrl.efrag.org/e-esrs/esrs-set1-2023.html - 2216" xr:uid="{00000000-0004-0000-0800-000000000000}"/>
    <hyperlink ref="D3" r:id="rId2" location="7144" display="https://xbrl.efrag.org/e-esrs/esrs-set1-2023.html - 7144" xr:uid="{00000000-0004-0000-0800-000001000000}"/>
    <hyperlink ref="D4" r:id="rId3" location="7146" display="https://xbrl.efrag.org/e-esrs/esrs-set1-2023.html - 7146" xr:uid="{00000000-0004-0000-0800-000002000000}"/>
    <hyperlink ref="D5" r:id="rId4" location="7148" display="https://xbrl.efrag.org/e-esrs/esrs-set1-2023.html - 7148" xr:uid="{00000000-0004-0000-0800-000003000000}"/>
    <hyperlink ref="D6" r:id="rId5" location="7150" display="https://xbrl.efrag.org/e-esrs/esrs-set1-2023.html - 7150" xr:uid="{00000000-0004-0000-0800-000004000000}"/>
    <hyperlink ref="D7" r:id="rId6" location="7152" display="https://xbrl.efrag.org/e-esrs/esrs-set1-2023.html - 7152" xr:uid="{00000000-0004-0000-0800-000005000000}"/>
    <hyperlink ref="D8" r:id="rId7" location="7156" display="https://xbrl.efrag.org/e-esrs/esrs-set1-2023.html - 7156" xr:uid="{00000000-0004-0000-0800-000006000000}"/>
    <hyperlink ref="D9" r:id="rId8" location="7158" display="https://xbrl.efrag.org/e-esrs/esrs-set1-2023.html - 7158" xr:uid="{00000000-0004-0000-0800-000007000000}"/>
    <hyperlink ref="D10" r:id="rId9" location="7162" display="https://xbrl.efrag.org/e-esrs/esrs-set1-2023.html - 7162" xr:uid="{00000000-0004-0000-0800-000008000000}"/>
    <hyperlink ref="D11" r:id="rId10" location="7164" display="https://xbrl.efrag.org/e-esrs/esrs-set1-2023.html - 7164" xr:uid="{00000000-0004-0000-0800-000009000000}"/>
    <hyperlink ref="D12" r:id="rId11" location="2228" display="https://xbrl.efrag.org/e-esrs/esrs-set1-2023.html - 2228" xr:uid="{00000000-0004-0000-0800-00000A000000}"/>
    <hyperlink ref="D13" r:id="rId12" location="2229" display="https://xbrl.efrag.org/e-esrs/esrs-set1-2023.html - 2229" xr:uid="{00000000-0004-0000-0800-00000B000000}"/>
    <hyperlink ref="A14" location="mdrp" display="mdrp" xr:uid="{00000000-0004-0000-0800-00000D000000}"/>
    <hyperlink ref="B14" location="mdrp" display="mdrp" xr:uid="{00000000-0004-0000-0800-00000E000000}"/>
    <hyperlink ref="C14" location="mdrp" display="mdrp" xr:uid="{00000000-0004-0000-0800-00000F000000}"/>
    <hyperlink ref="D14" location="mdrp" display="mdrp" xr:uid="{00000000-0004-0000-0800-000010000000}"/>
    <hyperlink ref="E14" location="mdrp" display="mdrp" xr:uid="{00000000-0004-0000-0800-000011000000}"/>
    <hyperlink ref="D15" r:id="rId13" location="2232" display="https://xbrl.efrag.org/e-esrs/esrs-set1-2023.html - 2232" xr:uid="{00000000-0004-0000-0800-000012000000}"/>
    <hyperlink ref="D16" r:id="rId14" location="2414" display="https://xbrl.efrag.org/e-esrs/esrs-set1-2023.html - 2414" xr:uid="{00000000-0004-0000-0800-000013000000}"/>
    <hyperlink ref="D17" r:id="rId15" location="2233" display="https://xbrl.efrag.org/e-esrs/esrs-set1-2023.html - 2233" xr:uid="{00000000-0004-0000-0800-000014000000}"/>
    <hyperlink ref="D18" r:id="rId16" location="7172" display="https://xbrl.efrag.org/e-esrs/esrs-set1-2023.html - 7172" xr:uid="{00000000-0004-0000-0800-000015000000}"/>
    <hyperlink ref="D19" r:id="rId17" location="7174" display="https://xbrl.efrag.org/e-esrs/esrs-set1-2023.html - 7174" xr:uid="{00000000-0004-0000-0800-000016000000}"/>
    <hyperlink ref="D20" r:id="rId18" location="7176" display="https://xbrl.efrag.org/e-esrs/esrs-set1-2023.html - 7176" xr:uid="{00000000-0004-0000-0800-000017000000}"/>
    <hyperlink ref="D21" r:id="rId19" location="2237" display="https://xbrl.efrag.org/e-esrs/esrs-set1-2023.html - 2237" xr:uid="{00000000-0004-0000-0800-000018000000}"/>
    <hyperlink ref="D22" r:id="rId20" location="2238" display="https://xbrl.efrag.org/e-esrs/esrs-set1-2023.html - 2238" xr:uid="{00000000-0004-0000-0800-000019000000}"/>
    <hyperlink ref="D23" r:id="rId21" location="2239" display="https://xbrl.efrag.org/e-esrs/esrs-set1-2023.html - 2239" xr:uid="{00000000-0004-0000-0800-00001A000000}"/>
    <hyperlink ref="D24" r:id="rId22" location="7182" display="https://xbrl.efrag.org/e-esrs/esrs-set1-2023.html - 7182" xr:uid="{00000000-0004-0000-0800-00001B000000}"/>
    <hyperlink ref="D25" r:id="rId23" location="7184" display="https://xbrl.efrag.org/e-esrs/esrs-set1-2023.html - 7184" xr:uid="{00000000-0004-0000-0800-00001C000000}"/>
    <hyperlink ref="D26" r:id="rId24" location="7186" display="https://xbrl.efrag.org/e-esrs/esrs-set1-2023.html - 7186" xr:uid="{00000000-0004-0000-0800-00001D000000}"/>
    <hyperlink ref="D27" r:id="rId25" location="7188" display="https://xbrl.efrag.org/e-esrs/esrs-set1-2023.html - 7188" xr:uid="{00000000-0004-0000-0800-00001E000000}"/>
    <hyperlink ref="D28" r:id="rId26" location="2418" display="https://xbrl.efrag.org/e-esrs/esrs-set1-2023.html - 2418" xr:uid="{00000000-0004-0000-0800-00001F000000}"/>
    <hyperlink ref="D29" r:id="rId27" location="7451" display="https://xbrl.efrag.org/e-esrs/esrs-set1-2023.html - 7451" xr:uid="{00000000-0004-0000-0800-000020000000}"/>
    <hyperlink ref="D30" r:id="rId28" location="7453" display="https://xbrl.efrag.org/e-esrs/esrs-set1-2023.html - 7453" xr:uid="{00000000-0004-0000-0800-000021000000}"/>
    <hyperlink ref="D31" r:id="rId29" location="7455" display="https://xbrl.efrag.org/e-esrs/esrs-set1-2023.html - 7455" xr:uid="{00000000-0004-0000-0800-000022000000}"/>
    <hyperlink ref="D32" r:id="rId30" location="7457" display="https://xbrl.efrag.org/e-esrs/esrs-set1-2023.html - 7457" xr:uid="{00000000-0004-0000-0800-000023000000}"/>
    <hyperlink ref="D33" r:id="rId31" location="7459" display="https://xbrl.efrag.org/e-esrs/esrs-set1-2023.html - 7459" xr:uid="{00000000-0004-0000-0800-000024000000}"/>
    <hyperlink ref="D34" r:id="rId32" location="7461" display="https://xbrl.efrag.org/e-esrs/esrs-set1-2023.html - 7461" xr:uid="{00000000-0004-0000-0800-000025000000}"/>
    <hyperlink ref="D35" r:id="rId33" location="7463" display="https://xbrl.efrag.org/e-esrs/esrs-set1-2023.html - 7463" xr:uid="{00000000-0004-0000-0800-000026000000}"/>
    <hyperlink ref="D36" r:id="rId34" location="7465" display="https://xbrl.efrag.org/e-esrs/esrs-set1-2023.html - 7465" xr:uid="{00000000-0004-0000-0800-000027000000}"/>
    <hyperlink ref="A37" location="mdr_no_p" display="mdr_no_p" xr:uid="{00000000-0004-0000-0800-000029000000}"/>
    <hyperlink ref="B37" location="mdr_no_p" display="mdr_no_p" xr:uid="{00000000-0004-0000-0800-00002A000000}"/>
    <hyperlink ref="C37" location="mdr_no_p" display="mdr_no_p" xr:uid="{00000000-0004-0000-0800-00002B000000}"/>
    <hyperlink ref="D37" location="mdr_no_p" display="mdr_no_p" xr:uid="{00000000-0004-0000-0800-00002C000000}"/>
    <hyperlink ref="D38" r:id="rId35" location="2247" display="https://xbrl.efrag.org/e-esrs/esrs-set1-2023.html - 2247" xr:uid="{00000000-0004-0000-0800-00002D000000}"/>
    <hyperlink ref="D39" r:id="rId36" location="7193" display="https://xbrl.efrag.org/e-esrs/esrs-set1-2023.html - 7193" xr:uid="{00000000-0004-0000-0800-00002E000000}"/>
    <hyperlink ref="D40" r:id="rId37" location="7195" display="https://xbrl.efrag.org/e-esrs/esrs-set1-2023.html - 7195" xr:uid="{00000000-0004-0000-0800-00002F000000}"/>
    <hyperlink ref="D41" r:id="rId38" location="7197" display="https://xbrl.efrag.org/e-esrs/esrs-set1-2023.html - 7197" xr:uid="{00000000-0004-0000-0800-000030000000}"/>
    <hyperlink ref="D42" r:id="rId39" location="7199" display="https://xbrl.efrag.org/e-esrs/esrs-set1-2023.html - 7199" xr:uid="{00000000-0004-0000-0800-000031000000}"/>
    <hyperlink ref="D43" r:id="rId40" location="7201" display="https://xbrl.efrag.org/e-esrs/esrs-set1-2023.html - 7201" xr:uid="{00000000-0004-0000-0800-000032000000}"/>
    <hyperlink ref="D44" r:id="rId41" location="2253" display="https://xbrl.efrag.org/e-esrs/esrs-set1-2023.html - 2253" xr:uid="{00000000-0004-0000-0800-000033000000}"/>
    <hyperlink ref="D45" r:id="rId42" location="2254" display="https://xbrl.efrag.org/e-esrs/esrs-set1-2023.html - 2254" xr:uid="{00000000-0004-0000-0800-000034000000}"/>
    <hyperlink ref="D46" r:id="rId43" location="2254" display="https://xbrl.efrag.org/e-esrs/esrs-set1-2023.html - 2254" xr:uid="{00000000-0004-0000-0800-000035000000}"/>
    <hyperlink ref="D47" r:id="rId44" location="7493" display="https://xbrl.efrag.org/e-esrs/esrs-set1-2023.html - 7493" xr:uid="{00000000-0004-0000-0800-000036000000}"/>
    <hyperlink ref="D48" r:id="rId45" location="7495" display="https://xbrl.efrag.org/e-esrs/esrs-set1-2023.html - 7495" xr:uid="{00000000-0004-0000-0800-000037000000}"/>
    <hyperlink ref="D49" r:id="rId46" location="7497" display="https://xbrl.efrag.org/e-esrs/esrs-set1-2023.html - 7497" xr:uid="{00000000-0004-0000-0800-000038000000}"/>
    <hyperlink ref="D50" r:id="rId47" location="7499" display="https://xbrl.efrag.org/e-esrs/esrs-set1-2023.html - 7499" xr:uid="{00000000-0004-0000-0800-000039000000}"/>
    <hyperlink ref="D51" r:id="rId48" location="7501" display="https://xbrl.efrag.org/e-esrs/esrs-set1-2023.html - 7501" xr:uid="{00000000-0004-0000-0800-00003A000000}"/>
    <hyperlink ref="D52" r:id="rId49" location="2452" display="https://xbrl.efrag.org/e-esrs/esrs-set1-2023.html - 2452" xr:uid="{00000000-0004-0000-0800-00003B000000}"/>
    <hyperlink ref="D53" r:id="rId50" location="7208" display="https://xbrl.efrag.org/e-esrs/esrs-set1-2023.html - 7208" xr:uid="{00000000-0004-0000-0800-00003C000000}"/>
    <hyperlink ref="D54" r:id="rId51" location="7210" display="https://xbrl.efrag.org/e-esrs/esrs-set1-2023.html - 7210" xr:uid="{00000000-0004-0000-0800-00003D000000}"/>
    <hyperlink ref="D55" r:id="rId52" location="2455" display="https://xbrl.efrag.org/e-esrs/esrs-set1-2023.html - 2455" xr:uid="{00000000-0004-0000-0800-00003E000000}"/>
    <hyperlink ref="D56" r:id="rId53" location="2456" display="https://xbrl.efrag.org/e-esrs/esrs-set1-2023.html - 2456" xr:uid="{00000000-0004-0000-0800-00003F000000}"/>
    <hyperlink ref="D57" r:id="rId54" location="7212" display="https://xbrl.efrag.org/e-esrs/esrs-set1-2023.html - 7212" xr:uid="{00000000-0004-0000-0800-000040000000}"/>
    <hyperlink ref="D58" r:id="rId55" location="7214" display="https://xbrl.efrag.org/e-esrs/esrs-set1-2023.html - 7214" xr:uid="{00000000-0004-0000-0800-000041000000}"/>
    <hyperlink ref="D59" r:id="rId56" location="7216" display="https://xbrl.efrag.org/e-esrs/esrs-set1-2023.html - 7216" xr:uid="{00000000-0004-0000-0800-000042000000}"/>
    <hyperlink ref="D60" r:id="rId57" location="2263" display="https://xbrl.efrag.org/e-esrs/esrs-set1-2023.html - 2263" xr:uid="{00000000-0004-0000-0800-000043000000}"/>
    <hyperlink ref="D61" r:id="rId58" location="2263" display="https://xbrl.efrag.org/e-esrs/esrs-set1-2023.html - 2263" xr:uid="{00000000-0004-0000-0800-000044000000}"/>
    <hyperlink ref="D62" r:id="rId59" location="2264" display="https://xbrl.efrag.org/e-esrs/esrs-set1-2023.html - 2264" xr:uid="{00000000-0004-0000-0800-000045000000}"/>
    <hyperlink ref="D63" r:id="rId60" location="2264" display="https://xbrl.efrag.org/e-esrs/esrs-set1-2023.html - 2264" xr:uid="{00000000-0004-0000-0800-000046000000}"/>
    <hyperlink ref="A64" location="mdra" display="mdra" xr:uid="{00000000-0004-0000-0800-000048000000}"/>
    <hyperlink ref="B64" location="mdra" display="mdra" xr:uid="{00000000-0004-0000-0800-000049000000}"/>
    <hyperlink ref="C64" location="mdra" display="mdra" xr:uid="{00000000-0004-0000-0800-00004A000000}"/>
    <hyperlink ref="D64" location="mdra" display="mdra" xr:uid="{00000000-0004-0000-0800-00004B000000}"/>
    <hyperlink ref="E64" location="mdra" display="mdra" xr:uid="{00000000-0004-0000-0800-00004C000000}"/>
    <hyperlink ref="D65" r:id="rId61" location="7229" display="https://xbrl.efrag.org/e-esrs/esrs-set1-2023.html - 7229" xr:uid="{00000000-0004-0000-0800-00004D000000}"/>
    <hyperlink ref="D66" r:id="rId62" location="7231" display="https://xbrl.efrag.org/e-esrs/esrs-set1-2023.html - 7231" xr:uid="{00000000-0004-0000-0800-00004E000000}"/>
    <hyperlink ref="D67" r:id="rId63" location="7233" display="https://xbrl.efrag.org/e-esrs/esrs-set1-2023.html - 7233" xr:uid="{00000000-0004-0000-0800-00004F000000}"/>
    <hyperlink ref="D68" r:id="rId64" location="7235" display="https://xbrl.efrag.org/e-esrs/esrs-set1-2023.html - 7235" xr:uid="{00000000-0004-0000-0800-000050000000}"/>
    <hyperlink ref="D69" r:id="rId65" location="2275" display="https://xbrl.efrag.org/e-esrs/esrs-set1-2023.html - 2275" xr:uid="{00000000-0004-0000-0800-000051000000}"/>
    <hyperlink ref="D70" r:id="rId66" location="7239" display="https://xbrl.efrag.org/e-esrs/esrs-set1-2023.html - 7239" xr:uid="{00000000-0004-0000-0800-000052000000}"/>
    <hyperlink ref="D71" r:id="rId67" location="7241" display="https://xbrl.efrag.org/e-esrs/esrs-set1-2023.html - 7241" xr:uid="{00000000-0004-0000-0800-000053000000}"/>
    <hyperlink ref="D72" r:id="rId68" location="2279" display="https://xbrl.efrag.org/e-esrs/esrs-set1-2023.html - 2279" xr:uid="{00000000-0004-0000-0800-000054000000}"/>
    <hyperlink ref="D73" r:id="rId69" location="2281" display="https://xbrl.efrag.org/e-esrs/esrs-set1-2023.html - 2281" xr:uid="{00000000-0004-0000-0800-000055000000}"/>
    <hyperlink ref="D74" r:id="rId70" location="7527" display="https://xbrl.efrag.org/e-esrs/esrs-set1-2023.html - 7527" xr:uid="{00000000-0004-0000-0800-000056000000}"/>
    <hyperlink ref="D75" r:id="rId71" location="7529" display="https://xbrl.efrag.org/e-esrs/esrs-set1-2023.html - 7529" xr:uid="{00000000-0004-0000-0800-000057000000}"/>
    <hyperlink ref="D76" r:id="rId72" location="7531" display="https://xbrl.efrag.org/e-esrs/esrs-set1-2023.html - 7531" xr:uid="{00000000-0004-0000-0800-000058000000}"/>
    <hyperlink ref="D77" r:id="rId73" location="7533" display="https://xbrl.efrag.org/e-esrs/esrs-set1-2023.html - 7533" xr:uid="{00000000-0004-0000-0800-000059000000}"/>
    <hyperlink ref="D78" r:id="rId74" location="2473" display="https://xbrl.efrag.org/e-esrs/esrs-set1-2023.html - 2473" xr:uid="{00000000-0004-0000-0800-00005A000000}"/>
    <hyperlink ref="D79" r:id="rId75" location="2474" display="https://xbrl.efrag.org/e-esrs/esrs-set1-2023.html - 2474" xr:uid="{00000000-0004-0000-0800-00005B000000}"/>
    <hyperlink ref="D80" r:id="rId76" location="7542" display="https://xbrl.efrag.org/e-esrs/esrs-set1-2023.html - 7542" xr:uid="{00000000-0004-0000-0800-00005C000000}"/>
    <hyperlink ref="D81" r:id="rId77" location="7544" display="https://xbrl.efrag.org/e-esrs/esrs-set1-2023.html - 7544" xr:uid="{00000000-0004-0000-0800-00005D000000}"/>
    <hyperlink ref="D82" r:id="rId78" location="2481" display="https://xbrl.efrag.org/e-esrs/esrs-set1-2023.html - 2481" xr:uid="{00000000-0004-0000-0800-00005E000000}"/>
    <hyperlink ref="D83" r:id="rId79" location="2483" display="https://xbrl.efrag.org/e-esrs/esrs-set1-2023.html - 2483" xr:uid="{00000000-0004-0000-0800-00005F000000}"/>
    <hyperlink ref="D84" r:id="rId80" location="2491" display="https://xbrl.efrag.org/e-esrs/esrs-set1-2023.html - 2491" xr:uid="{00000000-0004-0000-0800-000060000000}"/>
    <hyperlink ref="A85" location="mdr_no_a" display="mdr_no_a" xr:uid="{00000000-0004-0000-0800-000062000000}"/>
    <hyperlink ref="B85" location="mdr_no_a" display="mdr_no_a" xr:uid="{00000000-0004-0000-0800-000063000000}"/>
    <hyperlink ref="C85" location="mdr_no_a" display="mdr_no_a" xr:uid="{00000000-0004-0000-0800-000064000000}"/>
    <hyperlink ref="D85" location="mdr_no_a" display="mdr_no_a" xr:uid="{00000000-0004-0000-0800-000065000000}"/>
    <hyperlink ref="D87" r:id="rId81" location="7256" display="https://xbrl.efrag.org/e-esrs/esrs-set1-2023.html - 7256" xr:uid="{00000000-0004-0000-0800-000066000000}"/>
    <hyperlink ref="D88" r:id="rId82" location="7258" display="https://xbrl.efrag.org/e-esrs/esrs-set1-2023.html - 7258" xr:uid="{00000000-0004-0000-0800-000067000000}"/>
    <hyperlink ref="D89" r:id="rId83" location="7260" display="https://xbrl.efrag.org/e-esrs/esrs-set1-2023.html - 7260" xr:uid="{00000000-0004-0000-0800-000068000000}"/>
    <hyperlink ref="D90" r:id="rId84" location="7561" display="https://xbrl.efrag.org/e-esrs/esrs-set1-2023.html - 7561" xr:uid="{00000000-0004-0000-0800-000069000000}"/>
    <hyperlink ref="D91" r:id="rId85" location="7563" display="https://xbrl.efrag.org/e-esrs/esrs-set1-2023.html - 7563" xr:uid="{00000000-0004-0000-0800-00006A000000}"/>
    <hyperlink ref="D92" r:id="rId86" location="7565" display="https://xbrl.efrag.org/e-esrs/esrs-set1-2023.html - 7565" xr:uid="{00000000-0004-0000-0800-00006B000000}"/>
    <hyperlink ref="A93" location="mdr_no_t" display="mdr_no_t" xr:uid="{00000000-0004-0000-0800-00006D000000}"/>
    <hyperlink ref="B93" location="mdr_no_t" display="mdr_no_t" xr:uid="{00000000-0004-0000-0800-00006E000000}"/>
    <hyperlink ref="C93" location="mdr_no_t" display="mdr_no_t" xr:uid="{00000000-0004-0000-0800-00006F000000}"/>
    <hyperlink ref="D93" location="mdr_no_t" display="mdr_no_t" xr:uid="{00000000-0004-0000-0800-000070000000}"/>
    <hyperlink ref="D94" r:id="rId87" location="7265" display="https://xbrl.efrag.org/e-esrs/esrs-set1-2023.html - 7265" xr:uid="{00000000-0004-0000-0800-000071000000}"/>
    <hyperlink ref="D95" r:id="rId88" location="7265" display="https://xbrl.efrag.org/e-esrs/esrs-set1-2023.html - 7265" xr:uid="{00000000-0004-0000-0800-000072000000}"/>
    <hyperlink ref="D96" r:id="rId89" location="7265" display="https://xbrl.efrag.org/e-esrs/esrs-set1-2023.html - 7265" xr:uid="{00000000-0004-0000-0800-000073000000}"/>
    <hyperlink ref="D97" r:id="rId90" location="7265" display="https://xbrl.efrag.org/e-esrs/esrs-set1-2023.html - 7265" xr:uid="{00000000-0004-0000-0800-000074000000}"/>
    <hyperlink ref="D98" r:id="rId91" location="7265" display="https://xbrl.efrag.org/e-esrs/esrs-set1-2023.html - 7265" xr:uid="{00000000-0004-0000-0800-000075000000}"/>
    <hyperlink ref="D99" r:id="rId92" location="7265" display="https://xbrl.efrag.org/e-esrs/esrs-set1-2023.html - 7265" xr:uid="{00000000-0004-0000-0800-000076000000}"/>
    <hyperlink ref="D100" r:id="rId93" location="7267" display="https://xbrl.efrag.org/e-esrs/esrs-set1-2023.html - 7267" xr:uid="{00000000-0004-0000-0800-000077000000}"/>
    <hyperlink ref="D101" r:id="rId94" location="2306" display="https://xbrl.efrag.org/e-esrs/esrs-set1-2023.html - 2306" xr:uid="{00000000-0004-0000-0800-000078000000}"/>
    <hyperlink ref="D102" r:id="rId95" location="7267" display="https://xbrl.efrag.org/e-esrs/esrs-set1-2023.html - 7267" xr:uid="{00000000-0004-0000-0800-000079000000}"/>
    <hyperlink ref="D103" r:id="rId96" location="7267" display="https://xbrl.efrag.org/e-esrs/esrs-set1-2023.html - 7267" xr:uid="{00000000-0004-0000-0800-00007A000000}"/>
    <hyperlink ref="D104" r:id="rId97" location="7275" display="https://xbrl.efrag.org/e-esrs/esrs-set1-2023.html - 7275" xr:uid="{00000000-0004-0000-0800-00007B000000}"/>
    <hyperlink ref="D105" r:id="rId98" location="7275" display="https://xbrl.efrag.org/e-esrs/esrs-set1-2023.html - 7275" xr:uid="{00000000-0004-0000-0800-00007C000000}"/>
    <hyperlink ref="D106" r:id="rId99" location="7277" display="https://xbrl.efrag.org/e-esrs/esrs-set1-2023.html - 7277" xr:uid="{00000000-0004-0000-0800-00007D000000}"/>
    <hyperlink ref="D107" r:id="rId100" location="7279" display="https://xbrl.efrag.org/e-esrs/esrs-set1-2023.html - 7279" xr:uid="{00000000-0004-0000-0800-00007E000000}"/>
    <hyperlink ref="D108" r:id="rId101" location="7281" display="https://xbrl.efrag.org/e-esrs/esrs-set1-2023.html - 7281" xr:uid="{00000000-0004-0000-0800-00007F000000}"/>
    <hyperlink ref="D109" r:id="rId102" location="7283" display="https://xbrl.efrag.org/e-esrs/esrs-set1-2023.html - 7283" xr:uid="{00000000-0004-0000-0800-000080000000}"/>
    <hyperlink ref="D110" r:id="rId103" location="7285" display="https://xbrl.efrag.org/e-esrs/esrs-set1-2023.html - 7285" xr:uid="{00000000-0004-0000-0800-000081000000}"/>
    <hyperlink ref="D111" r:id="rId104" location="2307" display="https://xbrl.efrag.org/e-esrs/esrs-set1-2023.html - 2307" xr:uid="{00000000-0004-0000-0800-000082000000}"/>
    <hyperlink ref="D112" r:id="rId105" location="7289" display="https://xbrl.efrag.org/e-esrs/esrs-set1-2023.html - 7289" xr:uid="{00000000-0004-0000-0800-000083000000}"/>
    <hyperlink ref="D113" r:id="rId106" location="7291" display="https://xbrl.efrag.org/e-esrs/esrs-set1-2023.html - 7291" xr:uid="{00000000-0004-0000-0800-000084000000}"/>
    <hyperlink ref="D114" r:id="rId107" location="7296" display="https://xbrl.efrag.org/e-esrs/esrs-set1-2023.html - 7296" xr:uid="{00000000-0004-0000-0800-000085000000}"/>
    <hyperlink ref="D115" r:id="rId108" location="7296" display="https://xbrl.efrag.org/e-esrs/esrs-set1-2023.html - 7296" xr:uid="{00000000-0004-0000-0800-000086000000}"/>
    <hyperlink ref="D116" r:id="rId109" location="7296" display="https://xbrl.efrag.org/e-esrs/esrs-set1-2023.html - 7296" xr:uid="{00000000-0004-0000-0800-000087000000}"/>
    <hyperlink ref="D117" r:id="rId110" location="2511" display="https://xbrl.efrag.org/e-esrs/esrs-set1-2023.html - 2511" xr:uid="{00000000-0004-0000-0800-000088000000}"/>
    <hyperlink ref="D118" r:id="rId111" location="2318" display="https://xbrl.efrag.org/e-esrs/esrs-set1-2023.html - 2318" xr:uid="{00000000-0004-0000-0800-000089000000}"/>
    <hyperlink ref="D119" r:id="rId112" location="7298" display="https://xbrl.efrag.org/e-esrs/esrs-set1-2023.html - 7298" xr:uid="{00000000-0004-0000-0800-00008A000000}"/>
    <hyperlink ref="D120" r:id="rId113" location="7300" display="https://xbrl.efrag.org/e-esrs/esrs-set1-2023.html - 7300" xr:uid="{00000000-0004-0000-0800-00008B000000}"/>
    <hyperlink ref="D121" r:id="rId114" location="7302" display="https://xbrl.efrag.org/e-esrs/esrs-set1-2023.html - 7302" xr:uid="{00000000-0004-0000-0800-00008C000000}"/>
    <hyperlink ref="D122" r:id="rId115" location="7304" display="https://xbrl.efrag.org/e-esrs/esrs-set1-2023.html - 7304" xr:uid="{00000000-0004-0000-0800-00008D000000}"/>
    <hyperlink ref="D123" r:id="rId116" location="2319" display="https://xbrl.efrag.org/e-esrs/esrs-set1-2023.html - 2319" xr:uid="{00000000-0004-0000-0800-00008E000000}"/>
    <hyperlink ref="D124" r:id="rId117" location="2311" display="https://xbrl.efrag.org/e-esrs/esrs-set1-2023.html - 2311" xr:uid="{00000000-0004-0000-0800-00008F000000}"/>
    <hyperlink ref="D125" r:id="rId118" location="7313" display="https://xbrl.efrag.org/e-esrs/esrs-set1-2023.html - 7313" xr:uid="{00000000-0004-0000-0800-000090000000}"/>
    <hyperlink ref="D126" r:id="rId119" location="7315" display="https://xbrl.efrag.org/e-esrs/esrs-set1-2023.html - 7315" xr:uid="{00000000-0004-0000-0800-000091000000}"/>
    <hyperlink ref="D127" r:id="rId120" location="2326" display="https://xbrl.efrag.org/e-esrs/esrs-set1-2023.html - 2326" xr:uid="{00000000-0004-0000-0800-000092000000}"/>
    <hyperlink ref="D128" r:id="rId121" location="2327" display="https://xbrl.efrag.org/e-esrs/esrs-set1-2023.html - 2327" xr:uid="{00000000-0004-0000-0800-000093000000}"/>
    <hyperlink ref="D129" r:id="rId122" location="7320" display="https://xbrl.efrag.org/e-esrs/esrs-set1-2023.html - 7320" xr:uid="{00000000-0004-0000-0800-000094000000}"/>
    <hyperlink ref="D130" r:id="rId123" location="7322" display="https://xbrl.efrag.org/e-esrs/esrs-set1-2023.html - 7322" xr:uid="{00000000-0004-0000-0800-000095000000}"/>
    <hyperlink ref="D131" r:id="rId124" location="2520" display="https://xbrl.efrag.org/e-esrs/esrs-set1-2023.html - 2520" xr:uid="{00000000-0004-0000-0800-000096000000}"/>
    <hyperlink ref="D132" r:id="rId125" location="7327" display="https://xbrl.efrag.org/e-esrs/esrs-set1-2023.html - 7327" xr:uid="{00000000-0004-0000-0800-000097000000}"/>
    <hyperlink ref="D133" r:id="rId126" location="7327" display="https://xbrl.efrag.org/e-esrs/esrs-set1-2023.html - 7327" xr:uid="{00000000-0004-0000-0800-000098000000}"/>
    <hyperlink ref="D134" r:id="rId127" location="7329" display="https://xbrl.efrag.org/e-esrs/esrs-set1-2023.html - 7329" xr:uid="{00000000-0004-0000-0800-000099000000}"/>
    <hyperlink ref="D135" r:id="rId128" location="7329" display="https://xbrl.efrag.org/e-esrs/esrs-set1-2023.html - 7329" xr:uid="{00000000-0004-0000-0800-00009A000000}"/>
    <hyperlink ref="D136" r:id="rId129" location="7329" display="https://xbrl.efrag.org/e-esrs/esrs-set1-2023.html - 7329" xr:uid="{00000000-0004-0000-0800-00009B000000}"/>
    <hyperlink ref="D137" r:id="rId130" location="2522" display="https://xbrl.efrag.org/e-esrs/esrs-set1-2023.html - 2522" xr:uid="{00000000-0004-0000-0800-00009C000000}"/>
    <hyperlink ref="D138" r:id="rId131" location="2338" display="https://xbrl.efrag.org/e-esrs/esrs-set1-2023.html - 2338" xr:uid="{00000000-0004-0000-0800-00009D000000}"/>
    <hyperlink ref="D139" r:id="rId132" location="2339" display="https://xbrl.efrag.org/e-esrs/esrs-set1-2023.html - 2339" xr:uid="{00000000-0004-0000-0800-00009E000000}"/>
    <hyperlink ref="D140" r:id="rId133" location="2339" display="https://xbrl.efrag.org/e-esrs/esrs-set1-2023.html - 2339" xr:uid="{00000000-0004-0000-0800-00009F000000}"/>
    <hyperlink ref="D141" r:id="rId134" location="2340" display="https://xbrl.efrag.org/e-esrs/esrs-set1-2023.html - 2340" xr:uid="{00000000-0004-0000-0800-0000A0000000}"/>
    <hyperlink ref="D142" r:id="rId135" location="7339" display="https://xbrl.efrag.org/e-esrs/esrs-set1-2023.html - 7339" xr:uid="{00000000-0004-0000-0800-0000A1000000}"/>
    <hyperlink ref="D143" r:id="rId136" location="7341" display="https://xbrl.efrag.org/e-esrs/esrs-set1-2023.html - 7341" xr:uid="{00000000-0004-0000-0800-0000A2000000}"/>
    <hyperlink ref="D144" r:id="rId137" location="7343" display="https://xbrl.efrag.org/e-esrs/esrs-set1-2023.html - 7343" xr:uid="{00000000-0004-0000-0800-0000A3000000}"/>
    <hyperlink ref="D145" r:id="rId138" location="7345" display="https://xbrl.efrag.org/e-esrs/esrs-set1-2023.html - 7345" xr:uid="{00000000-0004-0000-0800-0000A4000000}"/>
    <hyperlink ref="D146" r:id="rId139" location="7347" display="https://xbrl.efrag.org/e-esrs/esrs-set1-2023.html - 7347" xr:uid="{00000000-0004-0000-0800-0000A5000000}"/>
    <hyperlink ref="D147" r:id="rId140" location="2349" display="https://xbrl.efrag.org/e-esrs/esrs-set1-2023.html - 2349" xr:uid="{00000000-0004-0000-0800-0000A6000000}"/>
    <hyperlink ref="D148" r:id="rId141" location="2349" display="https://xbrl.efrag.org/e-esrs/esrs-set1-2023.html - 2349" xr:uid="{00000000-0004-0000-0800-0000A7000000}"/>
    <hyperlink ref="D149" r:id="rId142" location="2349" display="https://xbrl.efrag.org/e-esrs/esrs-set1-2023.html - 2349" xr:uid="{00000000-0004-0000-0800-0000A8000000}"/>
    <hyperlink ref="D150" r:id="rId143" location="2349" display="https://xbrl.efrag.org/e-esrs/esrs-set1-2023.html - 2349" xr:uid="{00000000-0004-0000-0800-0000A9000000}"/>
    <hyperlink ref="D151" r:id="rId144" location="2349" display="https://xbrl.efrag.org/e-esrs/esrs-set1-2023.html - 2349" xr:uid="{00000000-0004-0000-0800-0000AA000000}"/>
    <hyperlink ref="D152" r:id="rId145" location="2349" display="https://xbrl.efrag.org/e-esrs/esrs-set1-2023.html - 2349" xr:uid="{00000000-0004-0000-0800-0000AB000000}"/>
    <hyperlink ref="D153" r:id="rId146" location="2353" display="https://xbrl.efrag.org/e-esrs/esrs-set1-2023.html - 2353" xr:uid="{00000000-0004-0000-0800-0000AC000000}"/>
    <hyperlink ref="D154" r:id="rId147" location="2354" display="https://xbrl.efrag.org/e-esrs/esrs-set1-2023.html - 2354" xr:uid="{00000000-0004-0000-0800-0000AD000000}"/>
    <hyperlink ref="D155" r:id="rId148" location="2352" display="https://xbrl.efrag.org/e-esrs/esrs-set1-2023.html - 2352" xr:uid="{00000000-0004-0000-0800-0000AE000000}"/>
    <hyperlink ref="D156" r:id="rId149" location="7359" display="https://xbrl.efrag.org/e-esrs/esrs-set1-2023.html - 7359" xr:uid="{00000000-0004-0000-0800-0000AF000000}"/>
    <hyperlink ref="D157" r:id="rId150" location="7359" display="https://xbrl.efrag.org/e-esrs/esrs-set1-2023.html - 7359" xr:uid="{00000000-0004-0000-0800-0000B0000000}"/>
    <hyperlink ref="D158" r:id="rId151" location="7361" display="https://xbrl.efrag.org/e-esrs/esrs-set1-2023.html - 7361" xr:uid="{00000000-0004-0000-0800-0000B1000000}"/>
    <hyperlink ref="D159" r:id="rId152" location="7361" display="https://xbrl.efrag.org/e-esrs/esrs-set1-2023.html - 7361" xr:uid="{00000000-0004-0000-0800-0000B2000000}"/>
    <hyperlink ref="D160" r:id="rId153" location="2360" display="https://xbrl.efrag.org/e-esrs/esrs-set1-2023.html - 2360" xr:uid="{00000000-0004-0000-0800-0000B3000000}"/>
    <hyperlink ref="D161" r:id="rId154" location="2360" display="https://xbrl.efrag.org/e-esrs/esrs-set1-2023.html - 2360" xr:uid="{00000000-0004-0000-0800-0000B4000000}"/>
    <hyperlink ref="D162" r:id="rId155" location="2361" display="https://xbrl.efrag.org/e-esrs/esrs-set1-2023.html - 2361" xr:uid="{00000000-0004-0000-0800-0000B5000000}"/>
    <hyperlink ref="D163" r:id="rId156" location="7368" display="https://xbrl.efrag.org/e-esrs/esrs-set1-2023.html - 7368" xr:uid="{00000000-0004-0000-0800-0000B6000000}"/>
    <hyperlink ref="D164" r:id="rId157" location="7370" display="https://xbrl.efrag.org/e-esrs/esrs-set1-2023.html - 7370" xr:uid="{00000000-0004-0000-0800-0000B7000000}"/>
    <hyperlink ref="D165" r:id="rId158" location="7370" display="https://xbrl.efrag.org/e-esrs/esrs-set1-2023.html - 7370" xr:uid="{00000000-0004-0000-0800-0000B8000000}"/>
    <hyperlink ref="D166" r:id="rId159" location="7372" display="https://xbrl.efrag.org/e-esrs/esrs-set1-2023.html - 7372" xr:uid="{00000000-0004-0000-0800-0000B9000000}"/>
    <hyperlink ref="D167" r:id="rId160" location="7372" display="https://xbrl.efrag.org/e-esrs/esrs-set1-2023.html - 7372" xr:uid="{00000000-0004-0000-0800-0000BA000000}"/>
    <hyperlink ref="D168" r:id="rId161" location="7374" display="https://xbrl.efrag.org/e-esrs/esrs-set1-2023.html - 7374" xr:uid="{00000000-0004-0000-0800-0000BB000000}"/>
    <hyperlink ref="D169" r:id="rId162" location="7376" display="https://xbrl.efrag.org/e-esrs/esrs-set1-2023.html - 7376" xr:uid="{00000000-0004-0000-0800-0000BC000000}"/>
    <hyperlink ref="D170" r:id="rId163" location="2370" display="https://xbrl.efrag.org/e-esrs/esrs-set1-2023.html - 2370" xr:uid="{00000000-0004-0000-0800-0000BD000000}"/>
    <hyperlink ref="D171" r:id="rId164" location="2370" display="https://xbrl.efrag.org/e-esrs/esrs-set1-2023.html - 2370" xr:uid="{00000000-0004-0000-0800-0000BE000000}"/>
    <hyperlink ref="D172" r:id="rId165" location="2371" display="https://xbrl.efrag.org/e-esrs/esrs-set1-2023.html - 2371" xr:uid="{00000000-0004-0000-0800-0000BF000000}"/>
    <hyperlink ref="D173" r:id="rId166" location="2359" display="https://xbrl.efrag.org/e-esrs/esrs-set1-2023.html - 2359" xr:uid="{00000000-0004-0000-0800-0000C0000000}"/>
    <hyperlink ref="D174" r:id="rId167" location="2355" display="https://xbrl.efrag.org/e-esrs/esrs-set1-2023.html - 2355" xr:uid="{00000000-0004-0000-0800-0000C1000000}"/>
    <hyperlink ref="D175" r:id="rId168" location="7384" display="https://xbrl.efrag.org/e-esrs/esrs-set1-2023.html - 7384" xr:uid="{00000000-0004-0000-0800-0000C2000000}"/>
    <hyperlink ref="D176" r:id="rId169" location="7386" display="https://xbrl.efrag.org/e-esrs/esrs-set1-2023.html - 7386" xr:uid="{00000000-0004-0000-0800-0000C3000000}"/>
    <hyperlink ref="D177" r:id="rId170" location="7386" display="https://xbrl.efrag.org/e-esrs/esrs-set1-2023.html - 7386" xr:uid="{00000000-0004-0000-0800-0000C4000000}"/>
    <hyperlink ref="D178" r:id="rId171" location="2372" display="https://xbrl.efrag.org/e-esrs/esrs-set1-2023.html - 2372" xr:uid="{00000000-0004-0000-0800-0000C5000000}"/>
    <hyperlink ref="D179" r:id="rId172" location="7392" display="https://xbrl.efrag.org/e-esrs/esrs-set1-2023.html - 7392" xr:uid="{00000000-0004-0000-0800-0000C6000000}"/>
    <hyperlink ref="D180" r:id="rId173" location="7394" display="https://xbrl.efrag.org/e-esrs/esrs-set1-2023.html - 7394" xr:uid="{00000000-0004-0000-0800-0000C7000000}"/>
    <hyperlink ref="D181" r:id="rId174" location="7396" display="https://xbrl.efrag.org/e-esrs/esrs-set1-2023.html - 7396" xr:uid="{00000000-0004-0000-0800-0000C8000000}"/>
    <hyperlink ref="D182" r:id="rId175" location="2384" display="https://xbrl.efrag.org/e-esrs/esrs-set1-2023.html - 2384" xr:uid="{00000000-0004-0000-0800-0000C9000000}"/>
    <hyperlink ref="D183" r:id="rId176" location="2384" display="https://xbrl.efrag.org/e-esrs/esrs-set1-2023.html - 2384" xr:uid="{00000000-0004-0000-0800-0000CA000000}"/>
    <hyperlink ref="D184" r:id="rId177" location="2385" display="https://xbrl.efrag.org/e-esrs/esrs-set1-2023.html - 2385" xr:uid="{00000000-0004-0000-0800-0000CB000000}"/>
    <hyperlink ref="D185" r:id="rId178" location="2385" display="https://xbrl.efrag.org/e-esrs/esrs-set1-2023.html - 2385" xr:uid="{00000000-0004-0000-0800-0000CC000000}"/>
    <hyperlink ref="D186" r:id="rId179" location="7404" display="https://xbrl.efrag.org/e-esrs/esrs-set1-2023.html - 7404" xr:uid="{00000000-0004-0000-0800-0000CD000000}"/>
    <hyperlink ref="D187" r:id="rId180" location="7404" display="https://xbrl.efrag.org/e-esrs/esrs-set1-2023.html - 7404" xr:uid="{00000000-0004-0000-0800-0000CE000000}"/>
    <hyperlink ref="D188" r:id="rId181" location="7406" display="https://xbrl.efrag.org/e-esrs/esrs-set1-2023.html - 7406" xr:uid="{00000000-0004-0000-0800-0000CF000000}"/>
    <hyperlink ref="D189" r:id="rId182" location="7406" display="https://xbrl.efrag.org/e-esrs/esrs-set1-2023.html - 7406" xr:uid="{00000000-0004-0000-0800-0000D0000000}"/>
    <hyperlink ref="D190" r:id="rId183" location="7408" display="https://xbrl.efrag.org/e-esrs/esrs-set1-2023.html - 7408" xr:uid="{00000000-0004-0000-0800-0000D1000000}"/>
    <hyperlink ref="D191" r:id="rId184" location="7408" display="https://xbrl.efrag.org/e-esrs/esrs-set1-2023.html - 7408" xr:uid="{00000000-0004-0000-0800-0000D2000000}"/>
    <hyperlink ref="D192" r:id="rId185" location="7410" display="https://xbrl.efrag.org/e-esrs/esrs-set1-2023.html - 7410" xr:uid="{00000000-0004-0000-0800-0000D3000000}"/>
    <hyperlink ref="D193" r:id="rId186" location="7413" display="https://xbrl.efrag.org/e-esrs/esrs-set1-2023.html - 7413" xr:uid="{00000000-0004-0000-0800-0000D4000000}"/>
    <hyperlink ref="D194" r:id="rId187" location="7413" display="https://xbrl.efrag.org/e-esrs/esrs-set1-2023.html - 7413" xr:uid="{00000000-0004-0000-0800-0000D5000000}"/>
    <hyperlink ref="D195" r:id="rId188" location="7413" display="https://xbrl.efrag.org/e-esrs/esrs-set1-2023.html - 7413" xr:uid="{00000000-0004-0000-0800-0000D6000000}"/>
    <hyperlink ref="D196" r:id="rId189" location="7415" display="https://xbrl.efrag.org/e-esrs/esrs-set1-2023.html - 7415" xr:uid="{00000000-0004-0000-0800-0000D7000000}"/>
    <hyperlink ref="D197" r:id="rId190" location="7415" display="https://xbrl.efrag.org/e-esrs/esrs-set1-2023.html - 7415" xr:uid="{00000000-0004-0000-0800-0000D8000000}"/>
    <hyperlink ref="D198" r:id="rId191" location="2577" display="https://xbrl.efrag.org/e-esrs/esrs-set1-2023.html - 2577" xr:uid="{00000000-0004-0000-0800-0000D9000000}"/>
    <hyperlink ref="D199" r:id="rId192" location="2587" display="https://xbrl.efrag.org/e-esrs/esrs-set1-2023.html - 2587" xr:uid="{00000000-0004-0000-0800-0000DA000000}"/>
    <hyperlink ref="C2" r:id="rId193" location="2410" xr:uid="{8044B3CB-BA6A-4CF0-A1A7-5903CC8F3C7F}"/>
    <hyperlink ref="C6" r:id="rId194" location="2484" xr:uid="{EB71AF5A-2FDA-4D01-8C98-54E368AC3EFC}"/>
    <hyperlink ref="C12" r:id="rId195" location="2412" xr:uid="{C56889D4-A150-4287-BF9B-F567FE2F49C8}"/>
    <hyperlink ref="C13" r:id="rId196" location="2413" xr:uid="{64BE356A-7232-4730-9451-748B13AE63D3}"/>
    <hyperlink ref="C21" r:id="rId197" location="2416" xr:uid="{A8C0DBB0-9409-42F5-BA1D-3945CB0F0E79}"/>
    <hyperlink ref="C25" r:id="rId198" location="2419" xr:uid="{5D0A6A49-C3BB-4FE6-99AA-2F50F965FFE2}"/>
    <hyperlink ref="C38" r:id="rId199" location="2437" xr:uid="{8908FFE9-A0F3-43B9-A2AE-7E62A3A901C5}"/>
    <hyperlink ref="C40" r:id="rId200" location="2431" xr:uid="{DD93B35B-2AC3-4CD4-8D3D-B8F7F8AA18C5}"/>
    <hyperlink ref="C41" r:id="rId201" location="2430" display="AR 18-19" xr:uid="{0F3BBA42-209B-4A59-9ABD-BE7EC34A8D01}"/>
    <hyperlink ref="C42" r:id="rId202" location="2436" xr:uid="{2F0F7F33-B6C8-42FF-86C0-F58CAD4A0E32}"/>
    <hyperlink ref="C53" r:id="rId203" location="2453" xr:uid="{EA3B8FC8-0AC8-4778-BECB-F9A564F3F8B4}"/>
    <hyperlink ref="C54" r:id="rId204" location="2454" xr:uid="{54320558-65AC-4E81-B9B5-AFE226F82D2B}"/>
    <hyperlink ref="C59" r:id="rId205" location="2458" xr:uid="{E2FD9914-0DA8-4F78-85D9-895F6E2E34A2}"/>
    <hyperlink ref="C60" r:id="rId206" location="2457" xr:uid="{00738920-1E92-4CBE-81A3-5AC4B7140394}"/>
    <hyperlink ref="C65" r:id="rId207" location="2482" xr:uid="{76D94408-5DB6-4E69-816A-BBE0C7EAEAC6}"/>
    <hyperlink ref="C67" r:id="rId208" location="2482" xr:uid="{2BD9444C-4452-46A4-BB92-ADC351648961}"/>
    <hyperlink ref="C68" r:id="rId209" location="2476" xr:uid="{1EBA847E-BB3B-4912-99DA-D458F76A5B36}"/>
    <hyperlink ref="C69" r:id="rId210" location="2472" xr:uid="{8EE57D47-5479-45C9-8713-6CAB29A5DA86}"/>
    <hyperlink ref="C70" r:id="rId211" location="2484" xr:uid="{57E1E63A-9D1D-44B3-AFB9-8EBEE4800531}"/>
    <hyperlink ref="C72" r:id="rId212" location="2475" xr:uid="{759587DC-CD86-4B0F-BC8F-E280A55891D0}"/>
    <hyperlink ref="C95:C96" r:id="rId213" location="2507" display="AR 57" xr:uid="{7E3452DF-CEB2-4559-A9AD-AE5A21577518}"/>
    <hyperlink ref="C98:C99" r:id="rId214" location="2507" display="AR 57" xr:uid="{C2DE7525-8EB0-467F-B15C-36C304AFC9FC}"/>
    <hyperlink ref="C104" r:id="rId215" location="2509" xr:uid="{F797A24D-3D34-4B86-91B9-7FA290A48E14}"/>
    <hyperlink ref="C106" r:id="rId216" location="2510" xr:uid="{084E9E7C-ACDB-45FA-8F7E-29C241C0214D}"/>
    <hyperlink ref="C109" r:id="rId217" location="2508" xr:uid="{43A81B56-1212-4FBF-8CDA-5DF91489E9C9}"/>
    <hyperlink ref="C118" r:id="rId218" location="2512" xr:uid="{A5C6DF94-48D6-4809-90A8-9ED3670853DD}"/>
    <hyperlink ref="C122" r:id="rId219" location="2514" xr:uid="{9881FBA8-7C98-422D-987A-A2BDB3F38FC6}"/>
    <hyperlink ref="C123" r:id="rId220" location="2513" xr:uid="{F6A583D7-F7C3-4251-8621-1A10EE119AAA}"/>
    <hyperlink ref="C124" r:id="rId221" location="2516" xr:uid="{1AF003F9-0698-4E22-AB80-6740F3D3BB47}"/>
    <hyperlink ref="C129" r:id="rId222" location="2519" xr:uid="{AD46D0BC-030F-45E3-9709-C648C3F2B3BA}"/>
    <hyperlink ref="C138" r:id="rId223" location="2523" xr:uid="{73E8ED8E-9F94-4356-A34E-02C46AFB6FC2}"/>
    <hyperlink ref="C142:C147" r:id="rId224" location="2531" display="AR 75" xr:uid="{A21B7F7E-656C-4578-949B-21E2B49B23B6}"/>
    <hyperlink ref="C156:C157" r:id="rId225" location="2533" display="AR 77" xr:uid="{2B47FFE4-BD40-45DA-B689-2F8B294B58D4}"/>
    <hyperlink ref="C158:C159" r:id="rId226" location="2536" display="AR 78" xr:uid="{C7314DA6-4F53-4C88-AF6E-782AEDBBAB2F}"/>
    <hyperlink ref="C160:C161" r:id="rId227" location="2537" display="AR 79" xr:uid="{25DC639A-882C-4BA8-A5C6-8B89F5252150}"/>
    <hyperlink ref="C163" r:id="rId228" location="2538" xr:uid="{671A389F-CFE9-4EAD-ADA6-3BC9FFCE44B9}"/>
    <hyperlink ref="C164:C165" r:id="rId229" location="2540" display="AR 82, AR 89 - AR91" xr:uid="{03286CF2-7514-4CD0-BD04-D885C3E502F2}"/>
    <hyperlink ref="C166:C167" r:id="rId230" location="2550" display="AR 89 - AR 91" xr:uid="{652008DA-4769-4AF8-B601-76C3C3708AEC}"/>
    <hyperlink ref="C169" r:id="rId231" location="2556" xr:uid="{F4230C60-F95C-41DD-A42B-8ABA4DC1BA0D}"/>
    <hyperlink ref="C175" r:id="rId232" location="2557" xr:uid="{C28036E8-237B-448F-942E-1F659AF5B247}"/>
    <hyperlink ref="C179" r:id="rId233" location="2563" xr:uid="{601E747C-E293-4839-BE07-4A9B2DE1B2E6}"/>
    <hyperlink ref="C180" r:id="rId234" location="2568" xr:uid="{0F3860E4-CCDA-4203-AD1D-F9DC4625A340}"/>
    <hyperlink ref="C181" r:id="rId235" location="2566" xr:uid="{5D50738F-F18F-4DF0-9840-0803BCF1463A}"/>
    <hyperlink ref="C187:C197" r:id="rId236" location="2577" display="AR 103-AR 106" xr:uid="{0B47D22E-50A8-4F67-9A1F-FE7B9898B5F0}"/>
    <hyperlink ref="H1" r:id="rId237" xr:uid="{7CF3DAB5-DCE6-4E90-9B48-96421B938E8A}"/>
    <hyperlink ref="J1" r:id="rId238" xr:uid="{FF1BE0DD-96E9-41EC-965F-89454CB03D9C}"/>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21"/>
  <sheetViews>
    <sheetView topLeftCell="D1" zoomScale="40" zoomScaleNormal="40" workbookViewId="0">
      <selection activeCell="D18" sqref="D18"/>
    </sheetView>
  </sheetViews>
  <sheetFormatPr defaultColWidth="8.54296875" defaultRowHeight="14.9" customHeight="1" x14ac:dyDescent="0.35"/>
  <cols>
    <col min="1" max="1" width="11.81640625" style="19" customWidth="1"/>
    <col min="2" max="2" width="11.1796875" style="19" customWidth="1"/>
    <col min="3" max="3" width="17.81640625" style="19" bestFit="1" customWidth="1"/>
    <col min="4" max="4" width="102" style="18" customWidth="1"/>
    <col min="5" max="5" width="15.1796875" style="18" customWidth="1"/>
    <col min="6" max="6" width="16" style="20" customWidth="1"/>
    <col min="7" max="7" width="9.1796875" style="21" customWidth="1"/>
    <col min="8" max="8" width="25.81640625" style="21" customWidth="1"/>
    <col min="9" max="9" width="25.1796875" style="21" customWidth="1"/>
    <col min="10" max="10" width="29.54296875" style="21" customWidth="1"/>
    <col min="11" max="12" width="20" style="18" customWidth="1"/>
    <col min="13" max="13" width="22.7265625" style="18" customWidth="1"/>
    <col min="14" max="16384" width="8.54296875" style="18"/>
  </cols>
  <sheetData>
    <row r="1" spans="1:14" s="30" customFormat="1" ht="80.150000000000006" customHeight="1" thickBot="1" x14ac:dyDescent="0.4">
      <c r="A1" s="10" t="s">
        <v>37</v>
      </c>
      <c r="B1" s="23" t="s">
        <v>38</v>
      </c>
      <c r="C1" s="23" t="s">
        <v>39</v>
      </c>
      <c r="D1" s="10" t="s">
        <v>40</v>
      </c>
      <c r="E1" s="6" t="s">
        <v>41</v>
      </c>
      <c r="F1" s="12" t="s">
        <v>42</v>
      </c>
      <c r="G1" s="3" t="s">
        <v>43</v>
      </c>
      <c r="H1" s="196" t="s">
        <v>44</v>
      </c>
      <c r="I1" s="163" t="s">
        <v>46</v>
      </c>
      <c r="J1" s="196" t="s">
        <v>47</v>
      </c>
      <c r="K1" s="162" t="s">
        <v>48</v>
      </c>
      <c r="L1" s="162" t="s">
        <v>49</v>
      </c>
      <c r="M1" s="189" t="s">
        <v>50</v>
      </c>
    </row>
    <row r="2" spans="1:14" ht="14.25" customHeight="1" x14ac:dyDescent="0.35">
      <c r="A2" s="344" t="s">
        <v>1269</v>
      </c>
      <c r="B2" s="344">
        <v>11</v>
      </c>
      <c r="C2" s="95" t="s">
        <v>1270</v>
      </c>
      <c r="D2" s="47" t="s">
        <v>1271</v>
      </c>
      <c r="E2" s="269" t="s">
        <v>54</v>
      </c>
      <c r="F2" s="289"/>
      <c r="G2" s="215"/>
      <c r="H2" s="155"/>
      <c r="I2" s="225"/>
      <c r="J2" s="215"/>
      <c r="K2" s="209"/>
      <c r="L2" s="209" t="s">
        <v>55</v>
      </c>
      <c r="M2" s="190" t="str">
        <f>IF(COUNTBLANK(H2:L2)=5,"Deprioritise","Prioritise")</f>
        <v>Prioritise</v>
      </c>
      <c r="N2" s="298"/>
    </row>
    <row r="3" spans="1:14" ht="14.9" customHeight="1" x14ac:dyDescent="0.35">
      <c r="A3" s="307" t="s">
        <v>1269</v>
      </c>
      <c r="B3" s="345" t="s">
        <v>82</v>
      </c>
      <c r="C3" s="96"/>
      <c r="D3" s="13" t="s">
        <v>1272</v>
      </c>
      <c r="E3" s="290" t="s">
        <v>58</v>
      </c>
      <c r="F3" s="291"/>
      <c r="G3" s="140"/>
      <c r="H3" s="153"/>
      <c r="I3" s="220"/>
      <c r="J3" s="140"/>
      <c r="K3" s="210"/>
      <c r="L3" s="210" t="s">
        <v>55</v>
      </c>
      <c r="M3" s="191" t="str">
        <f t="shared" ref="M3:M66" si="0">IF(COUNTBLANK(H3:L3)=5,"Deprioritise","Prioritise")</f>
        <v>Prioritise</v>
      </c>
      <c r="N3" s="298"/>
    </row>
    <row r="4" spans="1:14" ht="14.9" customHeight="1" x14ac:dyDescent="0.35">
      <c r="A4" s="307" t="s">
        <v>1269</v>
      </c>
      <c r="B4" s="307" t="s">
        <v>1273</v>
      </c>
      <c r="C4" s="96"/>
      <c r="D4" s="42" t="s">
        <v>1274</v>
      </c>
      <c r="E4" s="290" t="s">
        <v>54</v>
      </c>
      <c r="F4" s="291"/>
      <c r="G4" s="140"/>
      <c r="H4" s="153"/>
      <c r="I4" s="220"/>
      <c r="J4" s="140"/>
      <c r="K4" s="210"/>
      <c r="L4" s="210" t="s">
        <v>55</v>
      </c>
      <c r="M4" s="191" t="str">
        <f t="shared" si="0"/>
        <v>Prioritise</v>
      </c>
      <c r="N4" s="298"/>
    </row>
    <row r="5" spans="1:14" ht="14.9" customHeight="1" x14ac:dyDescent="0.35">
      <c r="A5" s="307" t="s">
        <v>1269</v>
      </c>
      <c r="B5" s="307" t="s">
        <v>363</v>
      </c>
      <c r="C5" s="96"/>
      <c r="D5" s="13" t="s">
        <v>1275</v>
      </c>
      <c r="E5" s="290" t="s">
        <v>58</v>
      </c>
      <c r="F5" s="291"/>
      <c r="G5" s="140"/>
      <c r="H5" s="153" t="s">
        <v>55</v>
      </c>
      <c r="I5" s="220" t="s">
        <v>137</v>
      </c>
      <c r="J5" s="140"/>
      <c r="K5" s="210" t="s">
        <v>55</v>
      </c>
      <c r="L5" s="210" t="s">
        <v>55</v>
      </c>
      <c r="M5" s="191" t="str">
        <f t="shared" si="0"/>
        <v>Prioritise</v>
      </c>
      <c r="N5" s="298"/>
    </row>
    <row r="6" spans="1:14" ht="14.15" customHeight="1" x14ac:dyDescent="0.35">
      <c r="A6" s="307" t="s">
        <v>1269</v>
      </c>
      <c r="B6" s="307" t="s">
        <v>1276</v>
      </c>
      <c r="C6" s="96"/>
      <c r="D6" s="13" t="s">
        <v>1277</v>
      </c>
      <c r="E6" s="290" t="s">
        <v>54</v>
      </c>
      <c r="F6" s="291" t="s">
        <v>59</v>
      </c>
      <c r="G6" s="140"/>
      <c r="H6" s="153" t="s">
        <v>55</v>
      </c>
      <c r="I6" s="220"/>
      <c r="J6" s="140"/>
      <c r="K6" s="210"/>
      <c r="L6" s="210" t="s">
        <v>55</v>
      </c>
      <c r="M6" s="191" t="str">
        <f t="shared" si="0"/>
        <v>Prioritise</v>
      </c>
      <c r="N6" s="298"/>
    </row>
    <row r="7" spans="1:14" ht="14.9" customHeight="1" x14ac:dyDescent="0.35">
      <c r="A7" s="307" t="s">
        <v>1269</v>
      </c>
      <c r="B7" s="307" t="s">
        <v>1278</v>
      </c>
      <c r="C7" s="96"/>
      <c r="D7" s="13" t="s">
        <v>1279</v>
      </c>
      <c r="E7" s="290" t="s">
        <v>58</v>
      </c>
      <c r="F7" s="291" t="s">
        <v>59</v>
      </c>
      <c r="G7" s="140"/>
      <c r="H7" s="153"/>
      <c r="I7" s="220"/>
      <c r="J7" s="140"/>
      <c r="K7" s="210"/>
      <c r="L7" s="210" t="s">
        <v>55</v>
      </c>
      <c r="M7" s="191" t="str">
        <f t="shared" si="0"/>
        <v>Prioritise</v>
      </c>
      <c r="N7" s="298"/>
    </row>
    <row r="8" spans="1:14" ht="14.9" customHeight="1" x14ac:dyDescent="0.35">
      <c r="A8" s="307" t="s">
        <v>1269</v>
      </c>
      <c r="B8" s="307" t="s">
        <v>1280</v>
      </c>
      <c r="C8" s="96"/>
      <c r="D8" s="13" t="s">
        <v>1281</v>
      </c>
      <c r="E8" s="290" t="s">
        <v>58</v>
      </c>
      <c r="F8" s="291"/>
      <c r="G8" s="140"/>
      <c r="H8" s="153"/>
      <c r="I8" s="220"/>
      <c r="J8" s="140"/>
      <c r="K8" s="210"/>
      <c r="L8" s="210" t="s">
        <v>55</v>
      </c>
      <c r="M8" s="191" t="str">
        <f t="shared" si="0"/>
        <v>Prioritise</v>
      </c>
      <c r="N8" s="298"/>
    </row>
    <row r="9" spans="1:14" ht="14.9" customHeight="1" x14ac:dyDescent="0.35">
      <c r="A9" s="307" t="s">
        <v>1269</v>
      </c>
      <c r="B9" s="307">
        <v>12</v>
      </c>
      <c r="C9" s="72" t="s">
        <v>596</v>
      </c>
      <c r="D9" s="116" t="s">
        <v>1282</v>
      </c>
      <c r="E9" s="290" t="s">
        <v>58</v>
      </c>
      <c r="F9" s="291"/>
      <c r="G9" s="140"/>
      <c r="H9" s="153"/>
      <c r="I9" s="220"/>
      <c r="J9" s="140"/>
      <c r="K9" s="210"/>
      <c r="L9" s="210" t="s">
        <v>55</v>
      </c>
      <c r="M9" s="191" t="str">
        <f t="shared" si="0"/>
        <v>Prioritise</v>
      </c>
      <c r="N9" s="298"/>
    </row>
    <row r="10" spans="1:14" ht="15" customHeight="1" thickBot="1" x14ac:dyDescent="0.4">
      <c r="A10" s="346" t="s">
        <v>1269</v>
      </c>
      <c r="B10" s="346">
        <v>13</v>
      </c>
      <c r="C10" s="98" t="s">
        <v>365</v>
      </c>
      <c r="D10" s="90" t="s">
        <v>1283</v>
      </c>
      <c r="E10" s="292" t="s">
        <v>58</v>
      </c>
      <c r="F10" s="293"/>
      <c r="G10" s="227"/>
      <c r="H10" s="157"/>
      <c r="I10" s="226"/>
      <c r="J10" s="227"/>
      <c r="K10" s="211"/>
      <c r="L10" s="211" t="s">
        <v>55</v>
      </c>
      <c r="M10" s="294" t="str">
        <f t="shared" si="0"/>
        <v>Prioritise</v>
      </c>
      <c r="N10" s="298"/>
    </row>
    <row r="11" spans="1:14" ht="14.9" customHeight="1" x14ac:dyDescent="0.35">
      <c r="A11" s="332" t="s">
        <v>1284</v>
      </c>
      <c r="B11" s="353">
        <v>16</v>
      </c>
      <c r="C11" s="49" t="s">
        <v>1285</v>
      </c>
      <c r="D11" s="110" t="s">
        <v>1286</v>
      </c>
      <c r="E11" s="408" t="s">
        <v>370</v>
      </c>
      <c r="F11" s="146"/>
      <c r="G11" s="215"/>
      <c r="H11" s="155" t="s">
        <v>55</v>
      </c>
      <c r="I11" s="225"/>
      <c r="J11" s="209"/>
      <c r="K11" s="209"/>
      <c r="L11" s="209" t="s">
        <v>55</v>
      </c>
      <c r="M11" s="190" t="str">
        <f t="shared" si="0"/>
        <v>Prioritise</v>
      </c>
      <c r="N11" s="298"/>
    </row>
    <row r="12" spans="1:14" ht="14.9" customHeight="1" x14ac:dyDescent="0.35">
      <c r="A12" s="307" t="s">
        <v>1284</v>
      </c>
      <c r="B12" s="307">
        <v>17</v>
      </c>
      <c r="C12" s="105"/>
      <c r="D12" s="13" t="s">
        <v>1287</v>
      </c>
      <c r="E12" s="290" t="s">
        <v>58</v>
      </c>
      <c r="F12" s="291"/>
      <c r="G12" s="140"/>
      <c r="H12" s="153" t="s">
        <v>55</v>
      </c>
      <c r="I12" s="220" t="s">
        <v>137</v>
      </c>
      <c r="J12" s="140"/>
      <c r="K12" s="210"/>
      <c r="L12" s="210" t="s">
        <v>55</v>
      </c>
      <c r="M12" s="191" t="str">
        <f t="shared" si="0"/>
        <v>Prioritise</v>
      </c>
      <c r="N12" s="298"/>
    </row>
    <row r="13" spans="1:14" ht="14.9" customHeight="1" x14ac:dyDescent="0.35">
      <c r="A13" s="307" t="s">
        <v>1284</v>
      </c>
      <c r="B13" s="307" t="s">
        <v>1288</v>
      </c>
      <c r="C13" s="105"/>
      <c r="D13" s="13" t="s">
        <v>1289</v>
      </c>
      <c r="E13" s="290" t="s">
        <v>58</v>
      </c>
      <c r="F13" s="291"/>
      <c r="G13" s="140"/>
      <c r="H13" s="153" t="s">
        <v>55</v>
      </c>
      <c r="I13" s="220" t="s">
        <v>137</v>
      </c>
      <c r="J13" s="140"/>
      <c r="K13" s="210"/>
      <c r="L13" s="210" t="s">
        <v>55</v>
      </c>
      <c r="M13" s="191" t="str">
        <f t="shared" si="0"/>
        <v>Prioritise</v>
      </c>
      <c r="N13" s="298"/>
    </row>
    <row r="14" spans="1:14" ht="14.9" customHeight="1" x14ac:dyDescent="0.35">
      <c r="A14" s="307" t="s">
        <v>1284</v>
      </c>
      <c r="B14" s="307" t="s">
        <v>1290</v>
      </c>
      <c r="C14" s="105"/>
      <c r="D14" s="13" t="s">
        <v>1291</v>
      </c>
      <c r="E14" s="290" t="s">
        <v>58</v>
      </c>
      <c r="F14" s="291"/>
      <c r="G14" s="140"/>
      <c r="H14" s="153" t="s">
        <v>55</v>
      </c>
      <c r="I14" s="220" t="s">
        <v>137</v>
      </c>
      <c r="J14" s="140"/>
      <c r="K14" s="210"/>
      <c r="L14" s="210" t="s">
        <v>55</v>
      </c>
      <c r="M14" s="191" t="str">
        <f t="shared" si="0"/>
        <v>Prioritise</v>
      </c>
      <c r="N14" s="298"/>
    </row>
    <row r="15" spans="1:14" ht="14.9" customHeight="1" x14ac:dyDescent="0.35">
      <c r="A15" s="307" t="s">
        <v>1284</v>
      </c>
      <c r="B15" s="307" t="s">
        <v>117</v>
      </c>
      <c r="C15" s="105"/>
      <c r="D15" s="13" t="s">
        <v>938</v>
      </c>
      <c r="E15" s="290" t="s">
        <v>58</v>
      </c>
      <c r="F15" s="291"/>
      <c r="G15" s="140"/>
      <c r="H15" s="153" t="s">
        <v>55</v>
      </c>
      <c r="I15" s="220" t="s">
        <v>137</v>
      </c>
      <c r="J15" s="140"/>
      <c r="K15" s="210" t="s">
        <v>55</v>
      </c>
      <c r="L15" s="210" t="s">
        <v>55</v>
      </c>
      <c r="M15" s="191" t="str">
        <f t="shared" si="0"/>
        <v>Prioritise</v>
      </c>
      <c r="N15" s="298"/>
    </row>
    <row r="16" spans="1:14" ht="14.25" customHeight="1" x14ac:dyDescent="0.35">
      <c r="A16" s="307" t="s">
        <v>1284</v>
      </c>
      <c r="B16" s="307">
        <v>18</v>
      </c>
      <c r="C16" s="105"/>
      <c r="D16" s="13" t="s">
        <v>940</v>
      </c>
      <c r="E16" s="290" t="s">
        <v>54</v>
      </c>
      <c r="F16" s="291"/>
      <c r="G16" s="140"/>
      <c r="H16" s="153" t="s">
        <v>55</v>
      </c>
      <c r="I16" s="220" t="s">
        <v>137</v>
      </c>
      <c r="J16" s="140"/>
      <c r="K16" s="210" t="s">
        <v>55</v>
      </c>
      <c r="L16" s="210" t="s">
        <v>55</v>
      </c>
      <c r="M16" s="191" t="str">
        <f t="shared" si="0"/>
        <v>Prioritise</v>
      </c>
      <c r="N16" s="298"/>
    </row>
    <row r="17" spans="1:14" ht="14.25" customHeight="1" x14ac:dyDescent="0.35">
      <c r="A17" s="307" t="s">
        <v>1284</v>
      </c>
      <c r="B17" s="307">
        <v>18</v>
      </c>
      <c r="C17" s="105"/>
      <c r="D17" s="13" t="s">
        <v>1292</v>
      </c>
      <c r="E17" s="290" t="s">
        <v>54</v>
      </c>
      <c r="F17" s="291"/>
      <c r="G17" s="140"/>
      <c r="H17" s="153" t="s">
        <v>55</v>
      </c>
      <c r="I17" s="220" t="s">
        <v>137</v>
      </c>
      <c r="J17" s="140"/>
      <c r="K17" s="210" t="s">
        <v>55</v>
      </c>
      <c r="L17" s="210" t="s">
        <v>55</v>
      </c>
      <c r="M17" s="191" t="str">
        <f t="shared" si="0"/>
        <v>Prioritise</v>
      </c>
      <c r="N17" s="298"/>
    </row>
    <row r="18" spans="1:14" ht="14.9" customHeight="1" x14ac:dyDescent="0.35">
      <c r="A18" s="346" t="s">
        <v>1284</v>
      </c>
      <c r="B18" s="346" t="s">
        <v>254</v>
      </c>
      <c r="C18" s="97"/>
      <c r="D18" s="90" t="s">
        <v>1293</v>
      </c>
      <c r="E18" s="292" t="s">
        <v>54</v>
      </c>
      <c r="F18" s="293"/>
      <c r="G18" s="227" t="s">
        <v>55</v>
      </c>
      <c r="H18" s="157"/>
      <c r="I18" s="226" t="s">
        <v>137</v>
      </c>
      <c r="J18" s="227"/>
      <c r="K18" s="211"/>
      <c r="L18" s="211" t="s">
        <v>55</v>
      </c>
      <c r="M18" s="191" t="str">
        <f t="shared" si="0"/>
        <v>Prioritise</v>
      </c>
      <c r="N18" s="298"/>
    </row>
    <row r="19" spans="1:14" ht="14.9" customHeight="1" x14ac:dyDescent="0.35">
      <c r="A19" s="307" t="s">
        <v>1284</v>
      </c>
      <c r="B19" s="307">
        <v>19</v>
      </c>
      <c r="C19" s="72" t="s">
        <v>247</v>
      </c>
      <c r="D19" s="13" t="s">
        <v>939</v>
      </c>
      <c r="E19" s="290" t="s">
        <v>58</v>
      </c>
      <c r="F19" s="291"/>
      <c r="G19" s="140"/>
      <c r="H19" s="153" t="s">
        <v>55</v>
      </c>
      <c r="I19" s="220" t="s">
        <v>137</v>
      </c>
      <c r="J19" s="140"/>
      <c r="K19" s="210"/>
      <c r="L19" s="210" t="s">
        <v>55</v>
      </c>
      <c r="M19" s="191" t="str">
        <f t="shared" si="0"/>
        <v>Prioritise</v>
      </c>
      <c r="N19" s="298"/>
    </row>
    <row r="20" spans="1:14" ht="14.9" customHeight="1" x14ac:dyDescent="0.35">
      <c r="A20" s="307" t="s">
        <v>1284</v>
      </c>
      <c r="B20" s="307">
        <v>19</v>
      </c>
      <c r="C20" s="106"/>
      <c r="D20" s="90" t="s">
        <v>1294</v>
      </c>
      <c r="E20" s="290" t="s">
        <v>58</v>
      </c>
      <c r="F20" s="291"/>
      <c r="G20" s="227"/>
      <c r="H20" s="157" t="s">
        <v>55</v>
      </c>
      <c r="I20" s="220" t="s">
        <v>1295</v>
      </c>
      <c r="J20" s="140"/>
      <c r="K20" s="211" t="s">
        <v>55</v>
      </c>
      <c r="L20" s="211" t="s">
        <v>55</v>
      </c>
      <c r="M20" s="191" t="str">
        <f t="shared" si="0"/>
        <v>Prioritise</v>
      </c>
      <c r="N20" s="298"/>
    </row>
    <row r="21" spans="1:14" ht="14.9" customHeight="1" x14ac:dyDescent="0.35">
      <c r="A21" s="346" t="s">
        <v>1284</v>
      </c>
      <c r="B21" s="346" t="s">
        <v>377</v>
      </c>
      <c r="C21" s="97"/>
      <c r="D21" s="90" t="s">
        <v>933</v>
      </c>
      <c r="E21" s="292" t="s">
        <v>58</v>
      </c>
      <c r="F21" s="293"/>
      <c r="G21" s="227" t="s">
        <v>55</v>
      </c>
      <c r="H21" s="157"/>
      <c r="I21" s="226"/>
      <c r="J21" s="227"/>
      <c r="K21" s="211"/>
      <c r="L21" s="211"/>
      <c r="M21" s="191" t="str">
        <f t="shared" si="0"/>
        <v>Deprioritise</v>
      </c>
      <c r="N21" s="298"/>
    </row>
    <row r="22" spans="1:14" ht="14.9" customHeight="1" x14ac:dyDescent="0.35">
      <c r="A22" s="307" t="s">
        <v>1284</v>
      </c>
      <c r="B22" s="307" t="s">
        <v>258</v>
      </c>
      <c r="C22" s="96"/>
      <c r="D22" s="13" t="s">
        <v>951</v>
      </c>
      <c r="E22" s="290" t="s">
        <v>58</v>
      </c>
      <c r="F22" s="291"/>
      <c r="G22" s="140" t="s">
        <v>55</v>
      </c>
      <c r="H22" s="153" t="s">
        <v>55</v>
      </c>
      <c r="I22" s="220"/>
      <c r="J22" s="210"/>
      <c r="K22" s="210"/>
      <c r="L22" s="210"/>
      <c r="M22" s="191" t="str">
        <f t="shared" si="0"/>
        <v>Prioritise</v>
      </c>
      <c r="N22" s="298"/>
    </row>
    <row r="23" spans="1:14" ht="15" customHeight="1" thickBot="1" x14ac:dyDescent="0.4">
      <c r="A23" s="340"/>
      <c r="B23" s="341">
        <v>62</v>
      </c>
      <c r="C23" s="53"/>
      <c r="D23" s="54" t="s">
        <v>380</v>
      </c>
      <c r="E23" s="403"/>
      <c r="F23" s="285"/>
      <c r="G23" s="283"/>
      <c r="H23" s="193"/>
      <c r="I23" s="284"/>
      <c r="J23" s="283"/>
      <c r="K23" s="212"/>
      <c r="L23" s="212"/>
      <c r="M23" s="192" t="str">
        <f t="shared" si="0"/>
        <v>Deprioritise</v>
      </c>
      <c r="N23" s="298"/>
    </row>
    <row r="24" spans="1:14" ht="14.9" customHeight="1" x14ac:dyDescent="0.35">
      <c r="A24" s="344" t="s">
        <v>1296</v>
      </c>
      <c r="B24" s="344">
        <v>22</v>
      </c>
      <c r="C24" s="95" t="s">
        <v>421</v>
      </c>
      <c r="D24" s="47" t="s">
        <v>1297</v>
      </c>
      <c r="E24" s="269" t="s">
        <v>58</v>
      </c>
      <c r="F24" s="289"/>
      <c r="G24" s="215"/>
      <c r="H24" s="155" t="s">
        <v>55</v>
      </c>
      <c r="I24" s="225"/>
      <c r="J24" s="215"/>
      <c r="K24" s="155"/>
      <c r="L24" s="155" t="s">
        <v>55</v>
      </c>
      <c r="M24" s="152" t="str">
        <f t="shared" si="0"/>
        <v>Prioritise</v>
      </c>
      <c r="N24" s="298"/>
    </row>
    <row r="25" spans="1:14" ht="14.9" customHeight="1" x14ac:dyDescent="0.35">
      <c r="A25" s="307" t="s">
        <v>1296</v>
      </c>
      <c r="B25" s="307" t="s">
        <v>140</v>
      </c>
      <c r="C25" s="20"/>
      <c r="D25" s="116" t="s">
        <v>1298</v>
      </c>
      <c r="E25" s="290" t="s">
        <v>54</v>
      </c>
      <c r="F25" s="291" t="s">
        <v>59</v>
      </c>
      <c r="G25" s="140"/>
      <c r="H25" s="153"/>
      <c r="I25" s="220"/>
      <c r="J25" s="140"/>
      <c r="K25" s="153"/>
      <c r="L25" s="153"/>
      <c r="M25" s="153" t="str">
        <f t="shared" si="0"/>
        <v>Deprioritise</v>
      </c>
      <c r="N25" s="298"/>
    </row>
    <row r="26" spans="1:14" ht="14.9" customHeight="1" x14ac:dyDescent="0.35">
      <c r="A26" s="307" t="s">
        <v>1296</v>
      </c>
      <c r="B26" s="307" t="s">
        <v>142</v>
      </c>
      <c r="C26" s="72" t="s">
        <v>288</v>
      </c>
      <c r="D26" s="13" t="s">
        <v>969</v>
      </c>
      <c r="E26" s="290" t="s">
        <v>58</v>
      </c>
      <c r="F26" s="291" t="s">
        <v>59</v>
      </c>
      <c r="G26" s="140"/>
      <c r="H26" s="153"/>
      <c r="I26" s="220"/>
      <c r="J26" s="140"/>
      <c r="K26" s="153"/>
      <c r="L26" s="153"/>
      <c r="M26" s="153" t="str">
        <f t="shared" si="0"/>
        <v>Deprioritise</v>
      </c>
      <c r="N26" s="298"/>
    </row>
    <row r="27" spans="1:14" ht="14.9" customHeight="1" x14ac:dyDescent="0.35">
      <c r="A27" s="307" t="s">
        <v>1296</v>
      </c>
      <c r="B27" s="307" t="s">
        <v>145</v>
      </c>
      <c r="C27" s="72" t="s">
        <v>1299</v>
      </c>
      <c r="D27" s="13" t="s">
        <v>1300</v>
      </c>
      <c r="E27" s="290" t="s">
        <v>58</v>
      </c>
      <c r="F27" s="291" t="s">
        <v>59</v>
      </c>
      <c r="G27" s="140"/>
      <c r="H27" s="153"/>
      <c r="I27" s="220"/>
      <c r="J27" s="140"/>
      <c r="K27" s="153"/>
      <c r="L27" s="153"/>
      <c r="M27" s="153" t="str">
        <f t="shared" si="0"/>
        <v>Deprioritise</v>
      </c>
      <c r="N27" s="298"/>
    </row>
    <row r="28" spans="1:14" ht="14.9" customHeight="1" x14ac:dyDescent="0.35">
      <c r="A28" s="307" t="s">
        <v>1296</v>
      </c>
      <c r="B28" s="307" t="s">
        <v>154</v>
      </c>
      <c r="C28" s="72" t="s">
        <v>344</v>
      </c>
      <c r="D28" s="13" t="s">
        <v>974</v>
      </c>
      <c r="E28" s="290" t="s">
        <v>58</v>
      </c>
      <c r="F28" s="291" t="s">
        <v>59</v>
      </c>
      <c r="G28" s="140"/>
      <c r="H28" s="153"/>
      <c r="I28" s="220"/>
      <c r="J28" s="140"/>
      <c r="K28" s="153"/>
      <c r="L28" s="153"/>
      <c r="M28" s="153" t="str">
        <f t="shared" si="0"/>
        <v>Deprioritise</v>
      </c>
      <c r="N28" s="298"/>
    </row>
    <row r="29" spans="1:14" ht="14.9" customHeight="1" x14ac:dyDescent="0.35">
      <c r="A29" s="307" t="s">
        <v>1296</v>
      </c>
      <c r="B29" s="307" t="s">
        <v>1301</v>
      </c>
      <c r="C29" s="105"/>
      <c r="D29" s="13" t="s">
        <v>1302</v>
      </c>
      <c r="E29" s="290" t="s">
        <v>58</v>
      </c>
      <c r="F29" s="291" t="s">
        <v>59</v>
      </c>
      <c r="G29" s="140"/>
      <c r="H29" s="153" t="s">
        <v>55</v>
      </c>
      <c r="I29" s="220"/>
      <c r="J29" s="140"/>
      <c r="K29" s="153"/>
      <c r="L29" s="153"/>
      <c r="M29" s="153" t="str">
        <f t="shared" si="0"/>
        <v>Prioritise</v>
      </c>
      <c r="N29" s="298"/>
    </row>
    <row r="30" spans="1:14" ht="14.9" customHeight="1" x14ac:dyDescent="0.35">
      <c r="A30" s="307" t="s">
        <v>1296</v>
      </c>
      <c r="B30" s="307">
        <v>23</v>
      </c>
      <c r="C30" s="105"/>
      <c r="D30" s="13" t="s">
        <v>1303</v>
      </c>
      <c r="E30" s="290" t="s">
        <v>58</v>
      </c>
      <c r="F30" s="291" t="s">
        <v>59</v>
      </c>
      <c r="G30" s="140"/>
      <c r="H30" s="153" t="s">
        <v>55</v>
      </c>
      <c r="I30" s="220"/>
      <c r="J30" s="140"/>
      <c r="K30" s="153"/>
      <c r="L30" s="153"/>
      <c r="M30" s="153" t="str">
        <f t="shared" si="0"/>
        <v>Prioritise</v>
      </c>
      <c r="N30" s="298"/>
    </row>
    <row r="31" spans="1:14" ht="14.9" customHeight="1" x14ac:dyDescent="0.35">
      <c r="A31" s="307" t="s">
        <v>1296</v>
      </c>
      <c r="B31" s="307">
        <v>24</v>
      </c>
      <c r="C31" s="105"/>
      <c r="D31" s="13" t="s">
        <v>1304</v>
      </c>
      <c r="E31" s="290" t="s">
        <v>58</v>
      </c>
      <c r="F31" s="291" t="s">
        <v>59</v>
      </c>
      <c r="G31" s="140"/>
      <c r="H31" s="153"/>
      <c r="I31" s="220"/>
      <c r="J31" s="140"/>
      <c r="K31" s="153"/>
      <c r="L31" s="153"/>
      <c r="M31" s="153" t="str">
        <f t="shared" si="0"/>
        <v>Deprioritise</v>
      </c>
      <c r="N31" s="298"/>
    </row>
    <row r="32" spans="1:14" ht="15" customHeight="1" thickBot="1" x14ac:dyDescent="0.4">
      <c r="A32" s="307" t="s">
        <v>1296</v>
      </c>
      <c r="B32" s="307">
        <v>24</v>
      </c>
      <c r="C32" s="105"/>
      <c r="D32" s="13" t="s">
        <v>1305</v>
      </c>
      <c r="E32" s="290" t="s">
        <v>58</v>
      </c>
      <c r="F32" s="291" t="s">
        <v>59</v>
      </c>
      <c r="G32" s="140" t="s">
        <v>55</v>
      </c>
      <c r="H32" s="153"/>
      <c r="I32" s="220"/>
      <c r="J32" s="140"/>
      <c r="K32" s="153"/>
      <c r="L32" s="153"/>
      <c r="M32" s="153" t="str">
        <f t="shared" si="0"/>
        <v>Deprioritise</v>
      </c>
      <c r="N32" s="298"/>
    </row>
    <row r="33" spans="1:14" ht="14.9" customHeight="1" x14ac:dyDescent="0.35">
      <c r="A33" s="344" t="s">
        <v>1306</v>
      </c>
      <c r="B33" s="344" t="s">
        <v>1307</v>
      </c>
      <c r="C33" s="95" t="s">
        <v>712</v>
      </c>
      <c r="D33" s="47" t="s">
        <v>1308</v>
      </c>
      <c r="E33" s="269" t="s">
        <v>58</v>
      </c>
      <c r="F33" s="289"/>
      <c r="G33" s="215"/>
      <c r="H33" s="155" t="s">
        <v>55</v>
      </c>
      <c r="I33" s="225"/>
      <c r="J33" s="215"/>
      <c r="K33" s="155"/>
      <c r="L33" s="155"/>
      <c r="M33" s="155" t="str">
        <f t="shared" si="0"/>
        <v>Prioritise</v>
      </c>
      <c r="N33" s="298"/>
    </row>
    <row r="34" spans="1:14" ht="14.9" customHeight="1" x14ac:dyDescent="0.35">
      <c r="A34" s="307" t="s">
        <v>1306</v>
      </c>
      <c r="B34" s="307" t="s">
        <v>1309</v>
      </c>
      <c r="C34" s="72" t="s">
        <v>532</v>
      </c>
      <c r="D34" s="13" t="s">
        <v>1310</v>
      </c>
      <c r="E34" s="290" t="s">
        <v>58</v>
      </c>
      <c r="F34" s="291"/>
      <c r="G34" s="140"/>
      <c r="H34" s="153" t="s">
        <v>55</v>
      </c>
      <c r="I34" s="220"/>
      <c r="J34" s="140"/>
      <c r="K34" s="153"/>
      <c r="L34" s="153"/>
      <c r="M34" s="153" t="str">
        <f t="shared" si="0"/>
        <v>Prioritise</v>
      </c>
      <c r="N34" s="298"/>
    </row>
    <row r="35" spans="1:14" ht="14.9" customHeight="1" x14ac:dyDescent="0.35">
      <c r="A35" s="307" t="s">
        <v>1306</v>
      </c>
      <c r="B35" s="307" t="s">
        <v>1311</v>
      </c>
      <c r="C35" s="105"/>
      <c r="D35" s="13" t="s">
        <v>999</v>
      </c>
      <c r="E35" s="290" t="s">
        <v>58</v>
      </c>
      <c r="F35" s="291"/>
      <c r="G35" s="140"/>
      <c r="H35" s="153"/>
      <c r="I35" s="220"/>
      <c r="J35" s="140"/>
      <c r="K35" s="153"/>
      <c r="L35" s="153"/>
      <c r="M35" s="153" t="str">
        <f t="shared" si="0"/>
        <v>Deprioritise</v>
      </c>
      <c r="N35" s="298"/>
    </row>
    <row r="36" spans="1:14" ht="14.9" customHeight="1" x14ac:dyDescent="0.35">
      <c r="A36" s="307" t="s">
        <v>1306</v>
      </c>
      <c r="B36" s="307" t="s">
        <v>1312</v>
      </c>
      <c r="C36" s="72" t="s">
        <v>433</v>
      </c>
      <c r="D36" s="13" t="s">
        <v>1000</v>
      </c>
      <c r="E36" s="290" t="s">
        <v>58</v>
      </c>
      <c r="F36" s="291"/>
      <c r="G36" s="140"/>
      <c r="H36" s="153"/>
      <c r="I36" s="220"/>
      <c r="J36" s="140"/>
      <c r="K36" s="153"/>
      <c r="L36" s="153"/>
      <c r="M36" s="153" t="str">
        <f t="shared" si="0"/>
        <v>Deprioritise</v>
      </c>
      <c r="N36" s="298"/>
    </row>
    <row r="37" spans="1:14" ht="14.9" customHeight="1" x14ac:dyDescent="0.35">
      <c r="A37" s="307" t="s">
        <v>1306</v>
      </c>
      <c r="B37" s="307">
        <v>28</v>
      </c>
      <c r="C37" s="72" t="s">
        <v>868</v>
      </c>
      <c r="D37" s="13" t="s">
        <v>1313</v>
      </c>
      <c r="E37" s="290" t="s">
        <v>58</v>
      </c>
      <c r="F37" s="291"/>
      <c r="G37" s="140"/>
      <c r="H37" s="153" t="s">
        <v>55</v>
      </c>
      <c r="I37" s="220"/>
      <c r="J37" s="140"/>
      <c r="K37" s="153"/>
      <c r="L37" s="153"/>
      <c r="M37" s="153" t="str">
        <f t="shared" si="0"/>
        <v>Prioritise</v>
      </c>
      <c r="N37" s="298"/>
    </row>
    <row r="38" spans="1:14" ht="14.9" customHeight="1" x14ac:dyDescent="0.35">
      <c r="A38" s="307" t="s">
        <v>1306</v>
      </c>
      <c r="B38" s="307">
        <v>28</v>
      </c>
      <c r="C38" s="72" t="s">
        <v>865</v>
      </c>
      <c r="D38" s="90" t="s">
        <v>1002</v>
      </c>
      <c r="E38" s="290" t="s">
        <v>54</v>
      </c>
      <c r="F38" s="291"/>
      <c r="G38" s="140"/>
      <c r="H38" s="153"/>
      <c r="I38" s="220"/>
      <c r="J38" s="140"/>
      <c r="K38" s="153"/>
      <c r="L38" s="153"/>
      <c r="M38" s="153" t="str">
        <f t="shared" si="0"/>
        <v>Deprioritise</v>
      </c>
      <c r="N38" s="298"/>
    </row>
    <row r="39" spans="1:14" ht="14.9" customHeight="1" x14ac:dyDescent="0.35">
      <c r="A39" s="307" t="s">
        <v>1306</v>
      </c>
      <c r="B39" s="307">
        <v>29</v>
      </c>
      <c r="C39" s="105"/>
      <c r="D39" s="13" t="s">
        <v>1003</v>
      </c>
      <c r="E39" s="290" t="s">
        <v>58</v>
      </c>
      <c r="F39" s="291"/>
      <c r="G39" s="140"/>
      <c r="H39" s="153"/>
      <c r="I39" s="220"/>
      <c r="J39" s="140"/>
      <c r="K39" s="153"/>
      <c r="L39" s="153"/>
      <c r="M39" s="153" t="str">
        <f t="shared" si="0"/>
        <v>Deprioritise</v>
      </c>
      <c r="N39" s="298"/>
    </row>
    <row r="40" spans="1:14" ht="14.9" customHeight="1" x14ac:dyDescent="0.35">
      <c r="A40" s="307" t="s">
        <v>1306</v>
      </c>
      <c r="B40" s="307">
        <v>29</v>
      </c>
      <c r="C40" s="96"/>
      <c r="D40" s="13" t="s">
        <v>1004</v>
      </c>
      <c r="E40" s="290" t="s">
        <v>58</v>
      </c>
      <c r="F40" s="291" t="s">
        <v>59</v>
      </c>
      <c r="G40" s="140" t="s">
        <v>55</v>
      </c>
      <c r="H40" s="153"/>
      <c r="I40" s="220"/>
      <c r="J40" s="140"/>
      <c r="K40" s="153"/>
      <c r="L40" s="153"/>
      <c r="M40" s="153" t="str">
        <f t="shared" si="0"/>
        <v>Deprioritise</v>
      </c>
      <c r="N40" s="298"/>
    </row>
    <row r="41" spans="1:14" ht="14.9" customHeight="1" x14ac:dyDescent="0.35">
      <c r="A41" s="307" t="s">
        <v>1306</v>
      </c>
      <c r="B41" s="307" t="s">
        <v>857</v>
      </c>
      <c r="C41" s="96"/>
      <c r="D41" s="13" t="s">
        <v>1314</v>
      </c>
      <c r="E41" s="290" t="s">
        <v>58</v>
      </c>
      <c r="F41" s="291"/>
      <c r="G41" s="140" t="s">
        <v>55</v>
      </c>
      <c r="H41" s="153"/>
      <c r="I41" s="220"/>
      <c r="J41" s="140"/>
      <c r="K41" s="153"/>
      <c r="L41" s="153"/>
      <c r="M41" s="153" t="str">
        <f t="shared" si="0"/>
        <v>Deprioritise</v>
      </c>
      <c r="N41" s="298"/>
    </row>
    <row r="42" spans="1:14" ht="14.9" customHeight="1" x14ac:dyDescent="0.35">
      <c r="A42" s="307" t="s">
        <v>1306</v>
      </c>
      <c r="B42" s="307" t="s">
        <v>862</v>
      </c>
      <c r="C42" s="96"/>
      <c r="D42" s="13" t="s">
        <v>1315</v>
      </c>
      <c r="E42" s="290" t="s">
        <v>54</v>
      </c>
      <c r="F42" s="291"/>
      <c r="G42" s="140" t="s">
        <v>55</v>
      </c>
      <c r="H42" s="153"/>
      <c r="I42" s="220"/>
      <c r="J42" s="140"/>
      <c r="K42" s="153"/>
      <c r="L42" s="153"/>
      <c r="M42" s="153" t="str">
        <f t="shared" si="0"/>
        <v>Deprioritise</v>
      </c>
      <c r="N42" s="298"/>
    </row>
    <row r="43" spans="1:14" ht="14.9" customHeight="1" x14ac:dyDescent="0.35">
      <c r="A43" s="307" t="s">
        <v>1306</v>
      </c>
      <c r="B43" s="307" t="s">
        <v>865</v>
      </c>
      <c r="C43" s="96"/>
      <c r="D43" s="42" t="s">
        <v>1316</v>
      </c>
      <c r="E43" s="290" t="s">
        <v>54</v>
      </c>
      <c r="F43" s="291"/>
      <c r="G43" s="140" t="s">
        <v>55</v>
      </c>
      <c r="H43" s="153"/>
      <c r="I43" s="220"/>
      <c r="J43" s="140"/>
      <c r="K43" s="153"/>
      <c r="L43" s="153"/>
      <c r="M43" s="153" t="str">
        <f t="shared" si="0"/>
        <v>Deprioritise</v>
      </c>
      <c r="N43" s="298"/>
    </row>
    <row r="44" spans="1:14" ht="14.25" customHeight="1" thickBot="1" x14ac:dyDescent="0.4">
      <c r="A44" s="346" t="s">
        <v>1306</v>
      </c>
      <c r="B44" s="346" t="s">
        <v>865</v>
      </c>
      <c r="C44" s="97"/>
      <c r="D44" s="61" t="s">
        <v>1317</v>
      </c>
      <c r="E44" s="292" t="s">
        <v>54</v>
      </c>
      <c r="F44" s="293"/>
      <c r="G44" s="227" t="s">
        <v>55</v>
      </c>
      <c r="H44" s="157"/>
      <c r="I44" s="226"/>
      <c r="J44" s="227"/>
      <c r="K44" s="157"/>
      <c r="L44" s="157"/>
      <c r="M44" s="157" t="str">
        <f t="shared" si="0"/>
        <v>Deprioritise</v>
      </c>
      <c r="N44" s="298"/>
    </row>
    <row r="45" spans="1:14" ht="14.9" customHeight="1" x14ac:dyDescent="0.35">
      <c r="A45" s="332" t="s">
        <v>1318</v>
      </c>
      <c r="B45" s="332">
        <v>31</v>
      </c>
      <c r="C45" s="83"/>
      <c r="D45" s="84" t="s">
        <v>1319</v>
      </c>
      <c r="E45" s="408" t="s">
        <v>383</v>
      </c>
      <c r="F45" s="146"/>
      <c r="G45" s="215"/>
      <c r="H45" s="155"/>
      <c r="I45" s="225"/>
      <c r="J45" s="215"/>
      <c r="K45" s="209"/>
      <c r="L45" s="209" t="s">
        <v>55</v>
      </c>
      <c r="M45" s="190" t="str">
        <f t="shared" si="0"/>
        <v>Prioritise</v>
      </c>
      <c r="N45" s="298"/>
    </row>
    <row r="46" spans="1:14" ht="14.9" customHeight="1" x14ac:dyDescent="0.35">
      <c r="A46" s="307" t="s">
        <v>1318</v>
      </c>
      <c r="B46" s="307" t="s">
        <v>1320</v>
      </c>
      <c r="C46" s="72" t="s">
        <v>1321</v>
      </c>
      <c r="D46" s="13" t="s">
        <v>1322</v>
      </c>
      <c r="E46" s="290" t="s">
        <v>58</v>
      </c>
      <c r="F46" s="291"/>
      <c r="G46" s="140"/>
      <c r="H46" s="153" t="s">
        <v>55</v>
      </c>
      <c r="I46" s="220"/>
      <c r="J46" s="140"/>
      <c r="K46" s="210"/>
      <c r="L46" s="210" t="s">
        <v>55</v>
      </c>
      <c r="M46" s="191" t="str">
        <f t="shared" si="0"/>
        <v>Prioritise</v>
      </c>
      <c r="N46" s="298"/>
    </row>
    <row r="47" spans="1:14" ht="14.9" customHeight="1" x14ac:dyDescent="0.35">
      <c r="A47" s="307" t="s">
        <v>1318</v>
      </c>
      <c r="B47" s="307" t="s">
        <v>737</v>
      </c>
      <c r="C47" s="96"/>
      <c r="D47" s="13" t="s">
        <v>1323</v>
      </c>
      <c r="E47" s="350" t="s">
        <v>58</v>
      </c>
      <c r="F47" s="296"/>
      <c r="G47" s="140"/>
      <c r="H47" s="153" t="s">
        <v>55</v>
      </c>
      <c r="I47" s="220"/>
      <c r="J47" s="140"/>
      <c r="K47" s="210"/>
      <c r="L47" s="210" t="s">
        <v>55</v>
      </c>
      <c r="M47" s="191" t="str">
        <f t="shared" si="0"/>
        <v>Prioritise</v>
      </c>
      <c r="N47" s="298"/>
    </row>
    <row r="48" spans="1:14" ht="14.9" customHeight="1" x14ac:dyDescent="0.35">
      <c r="A48" s="307" t="s">
        <v>1318</v>
      </c>
      <c r="B48" s="307" t="s">
        <v>739</v>
      </c>
      <c r="C48" s="72" t="s">
        <v>799</v>
      </c>
      <c r="D48" s="13" t="s">
        <v>1324</v>
      </c>
      <c r="E48" s="290" t="s">
        <v>58</v>
      </c>
      <c r="F48" s="291"/>
      <c r="G48" s="140"/>
      <c r="H48" s="153" t="s">
        <v>55</v>
      </c>
      <c r="I48" s="220"/>
      <c r="J48" s="140"/>
      <c r="K48" s="210"/>
      <c r="L48" s="210"/>
      <c r="M48" s="191" t="str">
        <f t="shared" si="0"/>
        <v>Prioritise</v>
      </c>
      <c r="N48" s="298"/>
    </row>
    <row r="49" spans="1:14" ht="14.9" customHeight="1" x14ac:dyDescent="0.35">
      <c r="A49" s="307" t="s">
        <v>1318</v>
      </c>
      <c r="B49" s="307" t="s">
        <v>741</v>
      </c>
      <c r="C49" s="72" t="s">
        <v>1325</v>
      </c>
      <c r="D49" s="13" t="s">
        <v>1326</v>
      </c>
      <c r="E49" s="290" t="s">
        <v>58</v>
      </c>
      <c r="F49" s="291"/>
      <c r="G49" s="140"/>
      <c r="H49" s="153" t="s">
        <v>55</v>
      </c>
      <c r="I49" s="220"/>
      <c r="J49" s="140"/>
      <c r="K49" s="210"/>
      <c r="L49" s="210"/>
      <c r="M49" s="191" t="str">
        <f t="shared" si="0"/>
        <v>Prioritise</v>
      </c>
      <c r="N49" s="298"/>
    </row>
    <row r="50" spans="1:14" ht="14.9" customHeight="1" x14ac:dyDescent="0.35">
      <c r="A50" s="307" t="s">
        <v>1318</v>
      </c>
      <c r="B50" s="307" t="s">
        <v>568</v>
      </c>
      <c r="C50" s="72" t="s">
        <v>555</v>
      </c>
      <c r="D50" s="13" t="s">
        <v>1327</v>
      </c>
      <c r="E50" s="290" t="s">
        <v>58</v>
      </c>
      <c r="F50" s="291"/>
      <c r="G50" s="140"/>
      <c r="H50" s="153" t="s">
        <v>55</v>
      </c>
      <c r="I50" s="220"/>
      <c r="J50" s="140"/>
      <c r="K50" s="210"/>
      <c r="L50" s="210"/>
      <c r="M50" s="191" t="str">
        <f t="shared" si="0"/>
        <v>Prioritise</v>
      </c>
      <c r="N50" s="298"/>
    </row>
    <row r="51" spans="1:14" ht="14.9" customHeight="1" x14ac:dyDescent="0.35">
      <c r="A51" s="307" t="s">
        <v>1318</v>
      </c>
      <c r="B51" s="307" t="s">
        <v>572</v>
      </c>
      <c r="C51" s="96"/>
      <c r="D51" s="13" t="s">
        <v>1328</v>
      </c>
      <c r="E51" s="290" t="s">
        <v>58</v>
      </c>
      <c r="F51" s="291"/>
      <c r="G51" s="140"/>
      <c r="H51" s="153" t="s">
        <v>55</v>
      </c>
      <c r="I51" s="220"/>
      <c r="J51" s="140"/>
      <c r="K51" s="210"/>
      <c r="L51" s="210"/>
      <c r="M51" s="191" t="str">
        <f t="shared" si="0"/>
        <v>Prioritise</v>
      </c>
      <c r="N51" s="298"/>
    </row>
    <row r="52" spans="1:14" ht="14.9" customHeight="1" x14ac:dyDescent="0.35">
      <c r="A52" s="307" t="s">
        <v>1318</v>
      </c>
      <c r="B52" s="307" t="s">
        <v>574</v>
      </c>
      <c r="C52" s="96"/>
      <c r="D52" s="13" t="s">
        <v>1329</v>
      </c>
      <c r="E52" s="290" t="s">
        <v>58</v>
      </c>
      <c r="F52" s="291"/>
      <c r="G52" s="140"/>
      <c r="H52" s="153" t="s">
        <v>55</v>
      </c>
      <c r="I52" s="220"/>
      <c r="J52" s="140"/>
      <c r="K52" s="210"/>
      <c r="L52" s="210"/>
      <c r="M52" s="191" t="str">
        <f t="shared" si="0"/>
        <v>Prioritise</v>
      </c>
      <c r="N52" s="298"/>
    </row>
    <row r="53" spans="1:14" ht="14.9" customHeight="1" x14ac:dyDescent="0.35">
      <c r="A53" s="307" t="s">
        <v>1318</v>
      </c>
      <c r="B53" s="307" t="s">
        <v>1330</v>
      </c>
      <c r="C53" s="72" t="s">
        <v>1331</v>
      </c>
      <c r="D53" s="13" t="s">
        <v>1332</v>
      </c>
      <c r="E53" s="290" t="s">
        <v>58</v>
      </c>
      <c r="F53" s="291"/>
      <c r="G53" s="140"/>
      <c r="H53" s="153"/>
      <c r="I53" s="220"/>
      <c r="J53" s="140"/>
      <c r="K53" s="210"/>
      <c r="L53" s="210" t="s">
        <v>55</v>
      </c>
      <c r="M53" s="191" t="str">
        <f t="shared" si="0"/>
        <v>Prioritise</v>
      </c>
      <c r="N53" s="298"/>
    </row>
    <row r="54" spans="1:14" ht="14.9" customHeight="1" x14ac:dyDescent="0.35">
      <c r="A54" s="307" t="s">
        <v>1318</v>
      </c>
      <c r="B54" s="307" t="s">
        <v>1333</v>
      </c>
      <c r="C54" s="96"/>
      <c r="D54" s="13" t="s">
        <v>1334</v>
      </c>
      <c r="E54" s="290" t="s">
        <v>58</v>
      </c>
      <c r="F54" s="291"/>
      <c r="G54" s="140"/>
      <c r="H54" s="153"/>
      <c r="I54" s="220"/>
      <c r="J54" s="140"/>
      <c r="K54" s="210"/>
      <c r="L54" s="210" t="s">
        <v>55</v>
      </c>
      <c r="M54" s="191" t="str">
        <f t="shared" si="0"/>
        <v>Prioritise</v>
      </c>
      <c r="N54" s="298"/>
    </row>
    <row r="55" spans="1:14" ht="14.9" customHeight="1" x14ac:dyDescent="0.35">
      <c r="A55" s="307" t="s">
        <v>1318</v>
      </c>
      <c r="B55" s="307">
        <v>35</v>
      </c>
      <c r="C55" s="72" t="s">
        <v>564</v>
      </c>
      <c r="D55" s="13" t="s">
        <v>1335</v>
      </c>
      <c r="E55" s="290" t="s">
        <v>58</v>
      </c>
      <c r="F55" s="291"/>
      <c r="G55" s="140"/>
      <c r="H55" s="153"/>
      <c r="I55" s="220"/>
      <c r="J55" s="140"/>
      <c r="K55" s="210"/>
      <c r="L55" s="210"/>
      <c r="M55" s="191" t="str">
        <f t="shared" si="0"/>
        <v>Deprioritise</v>
      </c>
      <c r="N55" s="298"/>
    </row>
    <row r="56" spans="1:14" ht="14.9" customHeight="1" x14ac:dyDescent="0.35">
      <c r="A56" s="307" t="s">
        <v>1318</v>
      </c>
      <c r="B56" s="307">
        <v>36</v>
      </c>
      <c r="C56" s="96"/>
      <c r="D56" s="13" t="s">
        <v>1336</v>
      </c>
      <c r="E56" s="290" t="s">
        <v>58</v>
      </c>
      <c r="F56" s="291"/>
      <c r="G56" s="140"/>
      <c r="H56" s="156" t="s">
        <v>55</v>
      </c>
      <c r="I56" s="221" t="s">
        <v>137</v>
      </c>
      <c r="J56" s="140"/>
      <c r="K56" s="213" t="s">
        <v>55</v>
      </c>
      <c r="L56" s="213" t="s">
        <v>55</v>
      </c>
      <c r="M56" s="191" t="str">
        <f t="shared" si="0"/>
        <v>Prioritise</v>
      </c>
      <c r="N56" s="298"/>
    </row>
    <row r="57" spans="1:14" ht="14.9" customHeight="1" x14ac:dyDescent="0.35">
      <c r="A57" s="307" t="s">
        <v>1318</v>
      </c>
      <c r="B57" s="307">
        <v>38</v>
      </c>
      <c r="C57" s="96"/>
      <c r="D57" s="13" t="s">
        <v>1337</v>
      </c>
      <c r="E57" s="290" t="s">
        <v>58</v>
      </c>
      <c r="F57" s="291"/>
      <c r="G57" s="140"/>
      <c r="H57" s="153"/>
      <c r="I57" s="220"/>
      <c r="J57" s="140"/>
      <c r="K57" s="210"/>
      <c r="L57" s="210"/>
      <c r="M57" s="191" t="str">
        <f t="shared" si="0"/>
        <v>Deprioritise</v>
      </c>
      <c r="N57" s="298"/>
    </row>
    <row r="58" spans="1:14" ht="14.9" customHeight="1" x14ac:dyDescent="0.35">
      <c r="A58" s="307" t="s">
        <v>1318</v>
      </c>
      <c r="B58" s="307" t="s">
        <v>996</v>
      </c>
      <c r="C58" s="96"/>
      <c r="D58" s="13" t="s">
        <v>1338</v>
      </c>
      <c r="E58" s="290" t="s">
        <v>58</v>
      </c>
      <c r="F58" s="291"/>
      <c r="G58" s="140" t="s">
        <v>55</v>
      </c>
      <c r="H58" s="153" t="s">
        <v>55</v>
      </c>
      <c r="I58" s="220"/>
      <c r="J58" s="140"/>
      <c r="K58" s="210"/>
      <c r="L58" s="210"/>
      <c r="M58" s="191" t="str">
        <f t="shared" si="0"/>
        <v>Prioritise</v>
      </c>
      <c r="N58" s="298"/>
    </row>
    <row r="59" spans="1:14" ht="14.9" customHeight="1" x14ac:dyDescent="0.35">
      <c r="A59" s="307" t="s">
        <v>1318</v>
      </c>
      <c r="B59" s="307" t="s">
        <v>475</v>
      </c>
      <c r="C59" s="96"/>
      <c r="D59" s="13" t="s">
        <v>1339</v>
      </c>
      <c r="E59" s="290" t="s">
        <v>58</v>
      </c>
      <c r="F59" s="291"/>
      <c r="G59" s="140" t="s">
        <v>55</v>
      </c>
      <c r="H59" s="153"/>
      <c r="I59" s="220"/>
      <c r="J59" s="140"/>
      <c r="K59" s="210"/>
      <c r="L59" s="210"/>
      <c r="M59" s="191" t="str">
        <f t="shared" si="0"/>
        <v>Deprioritise</v>
      </c>
      <c r="N59" s="298"/>
    </row>
    <row r="60" spans="1:14" ht="14.9" customHeight="1" x14ac:dyDescent="0.35">
      <c r="A60" s="307" t="s">
        <v>1318</v>
      </c>
      <c r="B60" s="350" t="s">
        <v>1340</v>
      </c>
      <c r="C60" s="109"/>
      <c r="D60" s="13" t="s">
        <v>1341</v>
      </c>
      <c r="E60" s="290" t="s">
        <v>58</v>
      </c>
      <c r="F60" s="291"/>
      <c r="G60" s="140" t="s">
        <v>55</v>
      </c>
      <c r="H60" s="153" t="s">
        <v>55</v>
      </c>
      <c r="I60" s="220"/>
      <c r="J60" s="140"/>
      <c r="K60" s="210"/>
      <c r="L60" s="210" t="s">
        <v>55</v>
      </c>
      <c r="M60" s="191" t="str">
        <f t="shared" si="0"/>
        <v>Prioritise</v>
      </c>
      <c r="N60" s="298"/>
    </row>
    <row r="61" spans="1:14" ht="14.9" customHeight="1" x14ac:dyDescent="0.35">
      <c r="A61" s="307" t="s">
        <v>1318</v>
      </c>
      <c r="B61" s="307" t="s">
        <v>1342</v>
      </c>
      <c r="C61" s="96"/>
      <c r="D61" s="13" t="s">
        <v>1343</v>
      </c>
      <c r="E61" s="290" t="s">
        <v>58</v>
      </c>
      <c r="F61" s="291"/>
      <c r="G61" s="140" t="s">
        <v>55</v>
      </c>
      <c r="H61" s="153"/>
      <c r="I61" s="220"/>
      <c r="J61" s="140"/>
      <c r="K61" s="210"/>
      <c r="L61" s="210" t="s">
        <v>55</v>
      </c>
      <c r="M61" s="191" t="str">
        <f t="shared" si="0"/>
        <v>Prioritise</v>
      </c>
      <c r="N61" s="298"/>
    </row>
    <row r="62" spans="1:14" ht="15" customHeight="1" x14ac:dyDescent="0.35">
      <c r="A62" s="307" t="s">
        <v>1318</v>
      </c>
      <c r="B62" s="307" t="s">
        <v>1017</v>
      </c>
      <c r="C62" s="96"/>
      <c r="D62" s="13" t="s">
        <v>1344</v>
      </c>
      <c r="E62" s="290" t="s">
        <v>54</v>
      </c>
      <c r="F62" s="291"/>
      <c r="G62" s="140" t="s">
        <v>55</v>
      </c>
      <c r="H62" s="153" t="s">
        <v>55</v>
      </c>
      <c r="I62" s="220"/>
      <c r="J62" s="140"/>
      <c r="K62" s="210"/>
      <c r="L62" s="210"/>
      <c r="M62" s="191" t="str">
        <f t="shared" si="0"/>
        <v>Prioritise</v>
      </c>
      <c r="N62" s="298"/>
    </row>
    <row r="63" spans="1:14" ht="14.9" customHeight="1" x14ac:dyDescent="0.35">
      <c r="A63" s="346" t="s">
        <v>1318</v>
      </c>
      <c r="B63" s="346" t="s">
        <v>915</v>
      </c>
      <c r="C63" s="97"/>
      <c r="D63" s="90" t="s">
        <v>1039</v>
      </c>
      <c r="E63" s="292" t="s">
        <v>58</v>
      </c>
      <c r="F63" s="293"/>
      <c r="G63" s="227" t="s">
        <v>55</v>
      </c>
      <c r="H63" s="157"/>
      <c r="I63" s="226"/>
      <c r="J63" s="227"/>
      <c r="K63" s="211"/>
      <c r="L63" s="211"/>
      <c r="M63" s="191" t="str">
        <f t="shared" si="0"/>
        <v>Deprioritise</v>
      </c>
      <c r="N63" s="298"/>
    </row>
    <row r="64" spans="1:14" ht="15" customHeight="1" thickBot="1" x14ac:dyDescent="0.4">
      <c r="A64" s="340"/>
      <c r="B64" s="341">
        <v>62</v>
      </c>
      <c r="C64" s="53"/>
      <c r="D64" s="54" t="s">
        <v>389</v>
      </c>
      <c r="E64" s="308"/>
      <c r="F64" s="300"/>
      <c r="G64" s="216"/>
      <c r="H64" s="158"/>
      <c r="I64" s="228"/>
      <c r="J64" s="286"/>
      <c r="K64" s="286"/>
      <c r="L64" s="286"/>
      <c r="M64" s="192" t="str">
        <f t="shared" si="0"/>
        <v>Deprioritise</v>
      </c>
      <c r="N64" s="298"/>
    </row>
    <row r="65" spans="1:14" ht="14.9" customHeight="1" x14ac:dyDescent="0.35">
      <c r="A65" s="332" t="s">
        <v>1345</v>
      </c>
      <c r="B65" s="332">
        <v>41</v>
      </c>
      <c r="C65" s="95" t="s">
        <v>1346</v>
      </c>
      <c r="D65" s="110" t="s">
        <v>1347</v>
      </c>
      <c r="E65" s="408" t="s">
        <v>392</v>
      </c>
      <c r="F65" s="146"/>
      <c r="G65" s="215"/>
      <c r="H65" s="155" t="s">
        <v>55</v>
      </c>
      <c r="I65" s="225"/>
      <c r="J65" s="215"/>
      <c r="K65" s="209"/>
      <c r="L65" s="209"/>
      <c r="M65" s="303" t="str">
        <f t="shared" si="0"/>
        <v>Prioritise</v>
      </c>
      <c r="N65" s="298"/>
    </row>
    <row r="66" spans="1:14" ht="14.9" customHeight="1" x14ac:dyDescent="0.35">
      <c r="A66" s="307" t="s">
        <v>1345</v>
      </c>
      <c r="B66" s="307" t="s">
        <v>1348</v>
      </c>
      <c r="C66" s="96"/>
      <c r="D66" s="42" t="s">
        <v>1349</v>
      </c>
      <c r="E66" s="290" t="s">
        <v>58</v>
      </c>
      <c r="F66" s="291"/>
      <c r="G66" s="140"/>
      <c r="H66" s="153"/>
      <c r="I66" s="220"/>
      <c r="J66" s="140"/>
      <c r="K66" s="210"/>
      <c r="L66" s="210" t="s">
        <v>55</v>
      </c>
      <c r="M66" s="191" t="str">
        <f t="shared" si="0"/>
        <v>Prioritise</v>
      </c>
      <c r="N66" s="298"/>
    </row>
    <row r="67" spans="1:14" ht="14.9" customHeight="1" x14ac:dyDescent="0.35">
      <c r="A67" s="307" t="s">
        <v>1345</v>
      </c>
      <c r="B67" s="307" t="s">
        <v>251</v>
      </c>
      <c r="C67" s="96"/>
      <c r="D67" s="42" t="s">
        <v>1350</v>
      </c>
      <c r="E67" s="290" t="s">
        <v>58</v>
      </c>
      <c r="F67" s="291"/>
      <c r="G67" s="140"/>
      <c r="H67" s="153" t="s">
        <v>55</v>
      </c>
      <c r="I67" s="220"/>
      <c r="J67" s="140"/>
      <c r="K67" s="210"/>
      <c r="L67" s="210" t="s">
        <v>55</v>
      </c>
      <c r="M67" s="191" t="str">
        <f t="shared" ref="M67:M72" si="1">IF(COUNTBLANK(H67:L67)=5,"Deprioritise","Prioritise")</f>
        <v>Prioritise</v>
      </c>
      <c r="N67" s="298"/>
    </row>
    <row r="68" spans="1:14" ht="14.9" customHeight="1" x14ac:dyDescent="0.35">
      <c r="A68" s="307" t="s">
        <v>1345</v>
      </c>
      <c r="B68" s="307" t="s">
        <v>253</v>
      </c>
      <c r="C68" s="96"/>
      <c r="D68" s="42" t="s">
        <v>1351</v>
      </c>
      <c r="E68" s="290" t="s">
        <v>58</v>
      </c>
      <c r="F68" s="291"/>
      <c r="G68" s="140"/>
      <c r="H68" s="153" t="s">
        <v>55</v>
      </c>
      <c r="I68" s="220"/>
      <c r="J68" s="140"/>
      <c r="K68" s="210"/>
      <c r="L68" s="210" t="s">
        <v>55</v>
      </c>
      <c r="M68" s="191" t="str">
        <f t="shared" si="1"/>
        <v>Prioritise</v>
      </c>
      <c r="N68" s="298"/>
    </row>
    <row r="69" spans="1:14" ht="14.9" customHeight="1" x14ac:dyDescent="0.35">
      <c r="A69" s="307" t="s">
        <v>1345</v>
      </c>
      <c r="B69" s="307" t="s">
        <v>1352</v>
      </c>
      <c r="C69" s="96"/>
      <c r="D69" s="13" t="s">
        <v>1353</v>
      </c>
      <c r="E69" s="290" t="s">
        <v>58</v>
      </c>
      <c r="F69" s="291"/>
      <c r="G69" s="140" t="s">
        <v>55</v>
      </c>
      <c r="H69" s="153"/>
      <c r="I69" s="220"/>
      <c r="J69" s="140"/>
      <c r="K69" s="210"/>
      <c r="L69" s="210" t="s">
        <v>55</v>
      </c>
      <c r="M69" s="191" t="str">
        <f t="shared" si="1"/>
        <v>Prioritise</v>
      </c>
      <c r="N69" s="298"/>
    </row>
    <row r="70" spans="1:14" ht="14.9" customHeight="1" x14ac:dyDescent="0.35">
      <c r="A70" s="307" t="s">
        <v>1345</v>
      </c>
      <c r="B70" s="307" t="s">
        <v>1354</v>
      </c>
      <c r="C70" s="96"/>
      <c r="D70" s="13" t="s">
        <v>1052</v>
      </c>
      <c r="E70" s="290" t="s">
        <v>58</v>
      </c>
      <c r="F70" s="291"/>
      <c r="G70" s="140" t="s">
        <v>55</v>
      </c>
      <c r="H70" s="153"/>
      <c r="I70" s="220"/>
      <c r="J70" s="140"/>
      <c r="K70" s="210"/>
      <c r="L70" s="210"/>
      <c r="M70" s="191" t="str">
        <f t="shared" si="1"/>
        <v>Deprioritise</v>
      </c>
      <c r="N70" s="298"/>
    </row>
    <row r="71" spans="1:14" ht="15" customHeight="1" thickBot="1" x14ac:dyDescent="0.4">
      <c r="A71" s="356" t="s">
        <v>1345</v>
      </c>
      <c r="B71" s="356" t="s">
        <v>1355</v>
      </c>
      <c r="C71" s="117"/>
      <c r="D71" s="54" t="s">
        <v>1356</v>
      </c>
      <c r="E71" s="308" t="s">
        <v>58</v>
      </c>
      <c r="F71" s="300"/>
      <c r="G71" s="216" t="s">
        <v>55</v>
      </c>
      <c r="H71" s="158"/>
      <c r="I71" s="228"/>
      <c r="J71" s="216"/>
      <c r="K71" s="286"/>
      <c r="L71" s="286" t="s">
        <v>55</v>
      </c>
      <c r="M71" s="191" t="str">
        <f t="shared" si="1"/>
        <v>Prioritise</v>
      </c>
      <c r="N71" s="298"/>
    </row>
    <row r="72" spans="1:14" ht="15" customHeight="1" thickBot="1" x14ac:dyDescent="0.4">
      <c r="A72" s="304"/>
      <c r="B72" s="357">
        <v>81</v>
      </c>
      <c r="C72" s="119"/>
      <c r="D72" s="118" t="s">
        <v>410</v>
      </c>
      <c r="E72" s="304"/>
      <c r="F72" s="409"/>
      <c r="G72" s="417"/>
      <c r="H72" s="417"/>
      <c r="I72" s="418"/>
      <c r="J72" s="419"/>
      <c r="K72" s="420"/>
      <c r="L72" s="420"/>
      <c r="M72" s="421" t="str">
        <f t="shared" si="1"/>
        <v>Deprioritise</v>
      </c>
      <c r="N72" s="298"/>
    </row>
    <row r="73" spans="1:14" ht="14.9" customHeight="1" x14ac:dyDescent="0.35">
      <c r="A73" s="352"/>
      <c r="B73" s="352"/>
      <c r="E73" s="299"/>
      <c r="F73" s="302"/>
      <c r="G73" s="298"/>
      <c r="H73" s="298"/>
      <c r="I73" s="298"/>
      <c r="J73" s="298"/>
      <c r="K73" s="298"/>
      <c r="L73" s="298"/>
      <c r="M73" s="298"/>
      <c r="N73" s="298"/>
    </row>
    <row r="74" spans="1:14" ht="14.9" customHeight="1" x14ac:dyDescent="0.35">
      <c r="A74" s="352"/>
      <c r="B74" s="352"/>
      <c r="E74" s="299"/>
      <c r="F74" s="302"/>
      <c r="G74" s="298"/>
      <c r="H74" s="298"/>
      <c r="I74" s="298"/>
      <c r="J74" s="298"/>
      <c r="K74" s="298"/>
      <c r="L74" s="298"/>
      <c r="M74" s="298"/>
      <c r="N74" s="298"/>
    </row>
    <row r="75" spans="1:14" ht="14.9" customHeight="1" x14ac:dyDescent="0.35">
      <c r="A75" s="352"/>
      <c r="B75" s="352"/>
      <c r="E75" s="299"/>
      <c r="F75" s="302"/>
      <c r="G75" s="298"/>
      <c r="H75" s="298"/>
      <c r="I75" s="298"/>
      <c r="J75" s="298"/>
      <c r="K75" s="298"/>
      <c r="L75" s="298"/>
      <c r="M75" s="298"/>
      <c r="N75" s="298"/>
    </row>
    <row r="76" spans="1:14" ht="14.9" customHeight="1" x14ac:dyDescent="0.35">
      <c r="A76" s="352"/>
      <c r="B76" s="352"/>
      <c r="E76" s="299"/>
      <c r="F76" s="302"/>
      <c r="G76" s="298"/>
      <c r="H76" s="298"/>
      <c r="I76" s="298"/>
      <c r="J76" s="298"/>
      <c r="K76" s="298"/>
      <c r="L76" s="298"/>
      <c r="M76" s="298"/>
      <c r="N76" s="298"/>
    </row>
    <row r="77" spans="1:14" ht="14.9" customHeight="1" x14ac:dyDescent="0.35">
      <c r="A77" s="352"/>
      <c r="B77" s="352"/>
      <c r="E77" s="299"/>
      <c r="F77" s="302"/>
      <c r="G77" s="298"/>
      <c r="H77" s="298"/>
      <c r="I77" s="298"/>
      <c r="J77" s="298"/>
      <c r="K77" s="298"/>
      <c r="L77" s="298"/>
      <c r="M77" s="298"/>
      <c r="N77" s="298"/>
    </row>
    <row r="78" spans="1:14" ht="14.9" customHeight="1" x14ac:dyDescent="0.35">
      <c r="A78" s="352"/>
      <c r="B78" s="352"/>
      <c r="E78" s="299"/>
      <c r="F78" s="302"/>
      <c r="G78" s="298"/>
      <c r="H78" s="298"/>
      <c r="I78" s="298"/>
      <c r="J78" s="298"/>
      <c r="K78" s="298"/>
      <c r="L78" s="298"/>
      <c r="M78" s="298"/>
      <c r="N78" s="298"/>
    </row>
    <row r="79" spans="1:14" ht="14.9" customHeight="1" x14ac:dyDescent="0.35">
      <c r="A79" s="352"/>
      <c r="B79" s="352"/>
      <c r="E79" s="299"/>
      <c r="F79" s="302"/>
      <c r="G79" s="298"/>
      <c r="H79" s="298"/>
      <c r="I79" s="298"/>
      <c r="J79" s="298"/>
      <c r="K79" s="298"/>
      <c r="L79" s="298"/>
      <c r="M79" s="298"/>
      <c r="N79" s="298"/>
    </row>
    <row r="80" spans="1:14" ht="14.9" customHeight="1" x14ac:dyDescent="0.35">
      <c r="A80" s="352"/>
      <c r="B80" s="352"/>
      <c r="E80" s="299"/>
      <c r="F80" s="302"/>
      <c r="G80" s="298"/>
      <c r="H80" s="298"/>
      <c r="I80" s="298"/>
      <c r="J80" s="298"/>
      <c r="K80" s="298"/>
      <c r="L80" s="298"/>
      <c r="M80" s="298"/>
      <c r="N80" s="298"/>
    </row>
    <row r="81" spans="1:14" ht="14.9" customHeight="1" x14ac:dyDescent="0.35">
      <c r="A81" s="352"/>
      <c r="B81" s="352"/>
      <c r="E81" s="299"/>
      <c r="F81" s="302"/>
      <c r="G81" s="298"/>
      <c r="H81" s="298"/>
      <c r="I81" s="298"/>
      <c r="J81" s="298"/>
      <c r="K81" s="298"/>
      <c r="L81" s="298"/>
      <c r="M81" s="298"/>
      <c r="N81" s="298"/>
    </row>
    <row r="82" spans="1:14" ht="14.9" customHeight="1" x14ac:dyDescent="0.35">
      <c r="A82" s="352"/>
      <c r="B82" s="352"/>
      <c r="E82" s="299"/>
      <c r="F82" s="302"/>
      <c r="G82" s="298"/>
      <c r="H82" s="298"/>
      <c r="I82" s="298"/>
      <c r="J82" s="298"/>
      <c r="K82" s="298"/>
      <c r="L82" s="298"/>
      <c r="M82" s="298"/>
      <c r="N82" s="298"/>
    </row>
    <row r="83" spans="1:14" ht="14.9" customHeight="1" x14ac:dyDescent="0.35">
      <c r="A83" s="352"/>
      <c r="B83" s="352"/>
      <c r="E83" s="299"/>
      <c r="F83" s="302"/>
      <c r="G83" s="298"/>
      <c r="H83" s="298"/>
      <c r="I83" s="298"/>
      <c r="J83" s="298"/>
      <c r="K83" s="298"/>
      <c r="L83" s="298"/>
      <c r="M83" s="298"/>
      <c r="N83" s="298"/>
    </row>
    <row r="84" spans="1:14" ht="14.9" customHeight="1" x14ac:dyDescent="0.35">
      <c r="A84" s="352"/>
      <c r="B84" s="352"/>
      <c r="E84" s="299"/>
      <c r="F84" s="302"/>
      <c r="G84" s="298"/>
      <c r="H84" s="298"/>
      <c r="I84" s="298"/>
      <c r="J84" s="298"/>
      <c r="K84" s="298"/>
      <c r="L84" s="298"/>
      <c r="M84" s="298"/>
      <c r="N84" s="298"/>
    </row>
    <row r="85" spans="1:14" ht="14.9" customHeight="1" x14ac:dyDescent="0.35">
      <c r="A85" s="352"/>
      <c r="B85" s="352"/>
      <c r="E85" s="299"/>
      <c r="F85" s="302"/>
      <c r="G85" s="298"/>
      <c r="H85" s="298"/>
      <c r="I85" s="298"/>
      <c r="J85" s="298"/>
      <c r="K85" s="298"/>
      <c r="L85" s="298"/>
      <c r="M85" s="298"/>
      <c r="N85" s="298"/>
    </row>
    <row r="86" spans="1:14" ht="14.9" customHeight="1" x14ac:dyDescent="0.35">
      <c r="A86" s="352"/>
      <c r="B86" s="352"/>
      <c r="E86" s="299"/>
      <c r="F86" s="302"/>
      <c r="G86" s="298"/>
      <c r="H86" s="298"/>
      <c r="I86" s="298"/>
      <c r="J86" s="298"/>
      <c r="K86" s="298"/>
      <c r="L86" s="298"/>
      <c r="M86" s="298"/>
      <c r="N86" s="298"/>
    </row>
    <row r="87" spans="1:14" ht="14.9" customHeight="1" x14ac:dyDescent="0.35">
      <c r="A87" s="352"/>
      <c r="B87" s="352"/>
      <c r="E87" s="299"/>
      <c r="F87" s="302"/>
      <c r="G87" s="298"/>
      <c r="H87" s="298"/>
      <c r="I87" s="298"/>
      <c r="J87" s="298"/>
      <c r="K87" s="298"/>
      <c r="L87" s="298"/>
      <c r="M87" s="298"/>
      <c r="N87" s="298"/>
    </row>
    <row r="88" spans="1:14" ht="14.9" customHeight="1" x14ac:dyDescent="0.35">
      <c r="A88" s="352"/>
      <c r="B88" s="352"/>
      <c r="E88" s="299"/>
      <c r="F88" s="302"/>
      <c r="G88" s="298"/>
      <c r="H88" s="298"/>
      <c r="I88" s="298"/>
      <c r="J88" s="298"/>
      <c r="K88" s="298"/>
      <c r="L88" s="298"/>
      <c r="M88" s="298"/>
      <c r="N88" s="298"/>
    </row>
    <row r="89" spans="1:14" ht="14.9" customHeight="1" x14ac:dyDescent="0.35">
      <c r="A89" s="352"/>
      <c r="B89" s="352"/>
      <c r="E89" s="299"/>
      <c r="F89" s="302"/>
      <c r="G89" s="298"/>
      <c r="H89" s="298"/>
      <c r="I89" s="298"/>
      <c r="J89" s="298"/>
      <c r="K89" s="298"/>
      <c r="L89" s="298"/>
      <c r="M89" s="298"/>
      <c r="N89" s="298"/>
    </row>
    <row r="90" spans="1:14" ht="14.9" customHeight="1" x14ac:dyDescent="0.35">
      <c r="A90" s="352"/>
      <c r="B90" s="352"/>
      <c r="E90" s="299"/>
      <c r="F90" s="302"/>
      <c r="G90" s="298"/>
      <c r="H90" s="298"/>
      <c r="I90" s="298"/>
      <c r="J90" s="298"/>
      <c r="K90" s="298"/>
      <c r="L90" s="298"/>
      <c r="M90" s="298"/>
      <c r="N90" s="298"/>
    </row>
    <row r="91" spans="1:14" ht="14.9" customHeight="1" x14ac:dyDescent="0.35">
      <c r="A91" s="352"/>
      <c r="B91" s="352"/>
      <c r="E91" s="299"/>
      <c r="F91" s="302"/>
      <c r="G91" s="298"/>
      <c r="H91" s="298"/>
      <c r="I91" s="298"/>
      <c r="J91" s="298"/>
      <c r="K91" s="298"/>
      <c r="L91" s="298"/>
      <c r="M91" s="298"/>
      <c r="N91" s="298"/>
    </row>
    <row r="92" spans="1:14" ht="14.9" customHeight="1" x14ac:dyDescent="0.35">
      <c r="A92" s="352"/>
      <c r="B92" s="352"/>
      <c r="E92" s="299"/>
      <c r="F92" s="302"/>
      <c r="G92" s="298"/>
      <c r="H92" s="298"/>
      <c r="I92" s="298"/>
      <c r="J92" s="298"/>
      <c r="K92" s="298"/>
      <c r="L92" s="298"/>
      <c r="M92" s="298"/>
      <c r="N92" s="298"/>
    </row>
    <row r="93" spans="1:14" ht="14.9" customHeight="1" x14ac:dyDescent="0.35">
      <c r="A93" s="352"/>
      <c r="B93" s="352"/>
      <c r="E93" s="299"/>
      <c r="F93" s="302"/>
      <c r="G93" s="298"/>
      <c r="H93" s="298"/>
      <c r="I93" s="298"/>
      <c r="J93" s="298"/>
      <c r="K93" s="298"/>
      <c r="L93" s="298"/>
      <c r="M93" s="298"/>
      <c r="N93" s="298"/>
    </row>
    <row r="94" spans="1:14" ht="14.9" customHeight="1" x14ac:dyDescent="0.35">
      <c r="A94" s="352"/>
      <c r="B94" s="352"/>
      <c r="E94" s="299"/>
      <c r="F94" s="302"/>
      <c r="G94" s="298"/>
      <c r="H94" s="298"/>
      <c r="I94" s="298"/>
      <c r="J94" s="298"/>
      <c r="K94" s="298"/>
      <c r="L94" s="298"/>
      <c r="M94" s="298"/>
      <c r="N94" s="298"/>
    </row>
    <row r="95" spans="1:14" ht="14.9" customHeight="1" x14ac:dyDescent="0.35">
      <c r="A95" s="352"/>
      <c r="B95" s="352"/>
      <c r="E95" s="299"/>
      <c r="F95" s="302"/>
      <c r="G95" s="298"/>
      <c r="H95" s="298"/>
      <c r="I95" s="298"/>
      <c r="J95" s="298"/>
      <c r="K95" s="298"/>
      <c r="L95" s="298"/>
      <c r="M95" s="298"/>
      <c r="N95" s="298"/>
    </row>
    <row r="96" spans="1:14" ht="14.9" customHeight="1" x14ac:dyDescent="0.35">
      <c r="A96" s="352"/>
      <c r="B96" s="352"/>
      <c r="E96" s="299"/>
      <c r="F96" s="302"/>
      <c r="G96" s="298"/>
      <c r="H96" s="298"/>
      <c r="I96" s="298"/>
      <c r="J96" s="298"/>
      <c r="K96" s="298"/>
      <c r="L96" s="298"/>
      <c r="M96" s="298"/>
      <c r="N96" s="298"/>
    </row>
    <row r="97" spans="1:14" ht="14.9" customHeight="1" x14ac:dyDescent="0.35">
      <c r="A97" s="352"/>
      <c r="B97" s="352"/>
      <c r="E97" s="299"/>
      <c r="F97" s="302"/>
      <c r="G97" s="298"/>
      <c r="H97" s="298"/>
      <c r="I97" s="298"/>
      <c r="J97" s="298"/>
      <c r="K97" s="298"/>
      <c r="L97" s="298"/>
      <c r="M97" s="298"/>
      <c r="N97" s="298"/>
    </row>
    <row r="98" spans="1:14" ht="14.9" customHeight="1" x14ac:dyDescent="0.35">
      <c r="A98" s="352"/>
      <c r="B98" s="352"/>
      <c r="E98" s="299"/>
      <c r="F98" s="302"/>
      <c r="G98" s="298"/>
      <c r="H98" s="298"/>
      <c r="I98" s="298"/>
      <c r="J98" s="298"/>
      <c r="K98" s="298"/>
      <c r="L98" s="298"/>
      <c r="M98" s="298"/>
      <c r="N98" s="298"/>
    </row>
    <row r="99" spans="1:14" ht="14.9" customHeight="1" x14ac:dyDescent="0.35">
      <c r="A99" s="352"/>
      <c r="B99" s="352"/>
      <c r="E99" s="299"/>
      <c r="F99" s="302"/>
      <c r="G99" s="298"/>
      <c r="H99" s="298"/>
      <c r="I99" s="298"/>
      <c r="J99" s="298"/>
      <c r="K99" s="298"/>
      <c r="L99" s="298"/>
      <c r="M99" s="298"/>
      <c r="N99" s="298"/>
    </row>
    <row r="100" spans="1:14" ht="14.9" customHeight="1" x14ac:dyDescent="0.35">
      <c r="A100" s="352"/>
      <c r="B100" s="352"/>
      <c r="E100" s="299"/>
      <c r="F100" s="302"/>
      <c r="G100" s="298"/>
      <c r="H100" s="298"/>
      <c r="I100" s="298"/>
      <c r="J100" s="298"/>
      <c r="K100" s="298"/>
      <c r="L100" s="298"/>
      <c r="M100" s="298"/>
      <c r="N100" s="298"/>
    </row>
    <row r="101" spans="1:14" ht="14.9" customHeight="1" x14ac:dyDescent="0.35">
      <c r="A101" s="352"/>
      <c r="B101" s="352"/>
      <c r="E101" s="299"/>
      <c r="F101" s="302"/>
      <c r="G101" s="298"/>
      <c r="H101" s="298"/>
      <c r="I101" s="298"/>
      <c r="J101" s="298"/>
      <c r="K101" s="298"/>
      <c r="L101" s="298"/>
      <c r="M101" s="298"/>
      <c r="N101" s="298"/>
    </row>
    <row r="102" spans="1:14" ht="14.9" customHeight="1" x14ac:dyDescent="0.35">
      <c r="A102" s="352"/>
      <c r="B102" s="352"/>
      <c r="E102" s="299"/>
      <c r="F102" s="302"/>
      <c r="G102" s="298"/>
      <c r="H102" s="298"/>
      <c r="I102" s="298"/>
      <c r="J102" s="298"/>
      <c r="K102" s="298"/>
      <c r="L102" s="298"/>
      <c r="M102" s="298"/>
      <c r="N102" s="298"/>
    </row>
    <row r="103" spans="1:14" ht="14.9" customHeight="1" x14ac:dyDescent="0.35">
      <c r="A103" s="352"/>
      <c r="B103" s="352"/>
      <c r="E103" s="299"/>
      <c r="F103" s="302"/>
      <c r="G103" s="298"/>
      <c r="H103" s="298"/>
      <c r="I103" s="298"/>
      <c r="J103" s="298"/>
      <c r="K103" s="298"/>
      <c r="L103" s="298"/>
      <c r="M103" s="298"/>
      <c r="N103" s="298"/>
    </row>
    <row r="104" spans="1:14" ht="14.9" customHeight="1" x14ac:dyDescent="0.35">
      <c r="A104" s="352"/>
      <c r="B104" s="352"/>
      <c r="E104" s="299"/>
      <c r="F104" s="302"/>
      <c r="G104" s="298"/>
      <c r="H104" s="298"/>
      <c r="I104" s="298"/>
      <c r="J104" s="298"/>
      <c r="K104" s="298"/>
      <c r="L104" s="298"/>
      <c r="M104" s="298"/>
      <c r="N104" s="298"/>
    </row>
    <row r="105" spans="1:14" ht="14.9" customHeight="1" x14ac:dyDescent="0.35">
      <c r="A105" s="352"/>
      <c r="B105" s="352"/>
      <c r="E105" s="299"/>
      <c r="F105" s="302"/>
      <c r="G105" s="298"/>
      <c r="H105" s="298"/>
      <c r="I105" s="298"/>
      <c r="J105" s="298"/>
      <c r="K105" s="298"/>
      <c r="L105" s="298"/>
      <c r="M105" s="298"/>
      <c r="N105" s="298"/>
    </row>
    <row r="106" spans="1:14" ht="14.9" customHeight="1" x14ac:dyDescent="0.35">
      <c r="A106" s="352"/>
      <c r="B106" s="352"/>
      <c r="E106" s="299"/>
      <c r="F106" s="302"/>
      <c r="G106" s="298"/>
      <c r="H106" s="298"/>
      <c r="I106" s="298"/>
      <c r="J106" s="298"/>
      <c r="K106" s="298"/>
      <c r="L106" s="298"/>
      <c r="M106" s="298"/>
      <c r="N106" s="298"/>
    </row>
    <row r="107" spans="1:14" ht="14.9" customHeight="1" x14ac:dyDescent="0.35">
      <c r="A107" s="352"/>
      <c r="B107" s="352"/>
      <c r="E107" s="299"/>
      <c r="F107" s="302"/>
      <c r="G107" s="298"/>
      <c r="H107" s="298"/>
      <c r="I107" s="298"/>
      <c r="J107" s="298"/>
      <c r="K107" s="298"/>
      <c r="L107" s="298"/>
      <c r="M107" s="298"/>
      <c r="N107" s="298"/>
    </row>
    <row r="108" spans="1:14" ht="14.9" customHeight="1" x14ac:dyDescent="0.35">
      <c r="A108" s="352"/>
      <c r="B108" s="352"/>
      <c r="E108" s="299"/>
      <c r="F108" s="302"/>
      <c r="G108" s="298"/>
      <c r="H108" s="298"/>
      <c r="I108" s="298"/>
      <c r="J108" s="298"/>
      <c r="K108" s="298"/>
      <c r="L108" s="298"/>
      <c r="M108" s="298"/>
      <c r="N108" s="298"/>
    </row>
    <row r="109" spans="1:14" ht="14.9" customHeight="1" x14ac:dyDescent="0.35">
      <c r="A109" s="352"/>
      <c r="B109" s="352"/>
      <c r="E109" s="299"/>
      <c r="F109" s="302"/>
      <c r="G109" s="298"/>
      <c r="H109" s="298"/>
      <c r="I109" s="298"/>
      <c r="J109" s="298"/>
      <c r="K109" s="298"/>
      <c r="L109" s="298"/>
      <c r="M109" s="298"/>
      <c r="N109" s="298"/>
    </row>
    <row r="110" spans="1:14" ht="14.9" customHeight="1" x14ac:dyDescent="0.35">
      <c r="A110" s="352"/>
      <c r="B110" s="352"/>
      <c r="E110" s="299"/>
      <c r="F110" s="302"/>
      <c r="G110" s="298"/>
      <c r="H110" s="298"/>
      <c r="I110" s="298"/>
      <c r="J110" s="298"/>
      <c r="K110" s="298"/>
      <c r="L110" s="298"/>
      <c r="M110" s="298"/>
      <c r="N110" s="298"/>
    </row>
    <row r="111" spans="1:14" ht="14.9" customHeight="1" x14ac:dyDescent="0.35">
      <c r="A111" s="352"/>
      <c r="B111" s="352"/>
      <c r="E111" s="299"/>
      <c r="F111" s="302"/>
      <c r="G111" s="298"/>
      <c r="H111" s="298"/>
      <c r="I111" s="298"/>
      <c r="J111" s="298"/>
      <c r="K111" s="298"/>
      <c r="L111" s="298"/>
      <c r="M111" s="298"/>
      <c r="N111" s="298"/>
    </row>
    <row r="112" spans="1:14" ht="14.9" customHeight="1" x14ac:dyDescent="0.35">
      <c r="A112" s="352"/>
      <c r="B112" s="352"/>
      <c r="E112" s="299"/>
      <c r="F112" s="302"/>
      <c r="G112" s="298"/>
      <c r="H112" s="298"/>
      <c r="I112" s="298"/>
      <c r="J112" s="298"/>
      <c r="K112" s="298"/>
      <c r="L112" s="298"/>
      <c r="M112" s="298"/>
      <c r="N112" s="298"/>
    </row>
    <row r="113" spans="1:14" ht="14.9" customHeight="1" x14ac:dyDescent="0.35">
      <c r="A113" s="352"/>
      <c r="B113" s="352"/>
      <c r="E113" s="299"/>
      <c r="F113" s="302"/>
      <c r="G113" s="298"/>
      <c r="H113" s="298"/>
      <c r="I113" s="298"/>
      <c r="J113" s="298"/>
      <c r="K113" s="298"/>
      <c r="L113" s="298"/>
      <c r="M113" s="298"/>
      <c r="N113" s="298"/>
    </row>
    <row r="114" spans="1:14" ht="14.9" customHeight="1" x14ac:dyDescent="0.35">
      <c r="A114" s="352"/>
      <c r="B114" s="352"/>
      <c r="E114" s="299"/>
      <c r="F114" s="302"/>
      <c r="G114" s="298"/>
      <c r="H114" s="298"/>
      <c r="I114" s="298"/>
      <c r="J114" s="298"/>
      <c r="K114" s="298"/>
      <c r="L114" s="298"/>
      <c r="M114" s="298"/>
      <c r="N114" s="298"/>
    </row>
    <row r="115" spans="1:14" ht="14.9" customHeight="1" x14ac:dyDescent="0.35">
      <c r="A115" s="352"/>
      <c r="B115" s="352"/>
      <c r="E115" s="299"/>
      <c r="F115" s="302"/>
      <c r="G115" s="298"/>
      <c r="H115" s="298"/>
      <c r="I115" s="298"/>
      <c r="J115" s="298"/>
      <c r="K115" s="298"/>
      <c r="L115" s="298"/>
      <c r="M115" s="298"/>
      <c r="N115" s="298"/>
    </row>
    <row r="116" spans="1:14" ht="14.9" customHeight="1" x14ac:dyDescent="0.35">
      <c r="A116" s="352"/>
      <c r="B116" s="352"/>
      <c r="E116" s="299"/>
      <c r="F116" s="302"/>
      <c r="G116" s="298"/>
      <c r="H116" s="298"/>
      <c r="I116" s="298"/>
      <c r="J116" s="298"/>
      <c r="K116" s="298"/>
      <c r="L116" s="298"/>
      <c r="M116" s="298"/>
      <c r="N116" s="298"/>
    </row>
    <row r="117" spans="1:14" ht="14.9" customHeight="1" x14ac:dyDescent="0.35">
      <c r="A117" s="352"/>
      <c r="B117" s="352"/>
      <c r="E117" s="299"/>
      <c r="F117" s="302"/>
      <c r="G117" s="298"/>
      <c r="H117" s="298"/>
      <c r="I117" s="298"/>
      <c r="J117" s="298"/>
      <c r="K117" s="298"/>
      <c r="L117" s="298"/>
      <c r="M117" s="298"/>
      <c r="N117" s="298"/>
    </row>
    <row r="118" spans="1:14" ht="14.9" customHeight="1" x14ac:dyDescent="0.35">
      <c r="A118" s="352"/>
      <c r="B118" s="352"/>
      <c r="E118" s="299"/>
      <c r="F118" s="302"/>
      <c r="G118" s="298"/>
      <c r="H118" s="298"/>
      <c r="I118" s="298"/>
      <c r="J118" s="298"/>
      <c r="K118" s="298"/>
      <c r="L118" s="298"/>
      <c r="M118" s="298"/>
      <c r="N118" s="298"/>
    </row>
    <row r="119" spans="1:14" ht="14.9" customHeight="1" x14ac:dyDescent="0.35">
      <c r="A119" s="352"/>
      <c r="B119" s="352"/>
      <c r="E119" s="299"/>
      <c r="F119" s="302"/>
      <c r="G119" s="298"/>
      <c r="H119" s="298"/>
      <c r="I119" s="298"/>
      <c r="J119" s="298"/>
      <c r="K119" s="298"/>
      <c r="L119" s="298"/>
      <c r="M119" s="298"/>
      <c r="N119" s="298"/>
    </row>
    <row r="120" spans="1:14" ht="14.9" customHeight="1" x14ac:dyDescent="0.35">
      <c r="A120" s="352"/>
      <c r="B120" s="352"/>
      <c r="E120" s="299"/>
      <c r="F120" s="302"/>
      <c r="G120" s="298"/>
      <c r="H120" s="298"/>
      <c r="I120" s="298"/>
      <c r="J120" s="298"/>
      <c r="K120" s="298"/>
      <c r="L120" s="298"/>
      <c r="M120" s="298"/>
      <c r="N120" s="298"/>
    </row>
    <row r="121" spans="1:14" ht="14.9" customHeight="1" x14ac:dyDescent="0.35">
      <c r="A121" s="352"/>
      <c r="B121" s="352"/>
      <c r="E121" s="299"/>
      <c r="F121" s="302"/>
      <c r="G121" s="298"/>
      <c r="H121" s="298"/>
      <c r="I121" s="298"/>
      <c r="J121" s="298"/>
      <c r="K121" s="298"/>
      <c r="L121" s="298"/>
      <c r="M121" s="298"/>
      <c r="N121" s="298"/>
    </row>
    <row r="122" spans="1:14" ht="14.9" customHeight="1" x14ac:dyDescent="0.35">
      <c r="A122" s="352"/>
      <c r="B122" s="352"/>
      <c r="E122" s="299"/>
      <c r="F122" s="302"/>
      <c r="G122" s="298"/>
      <c r="H122" s="298"/>
      <c r="I122" s="298"/>
      <c r="J122" s="298"/>
      <c r="K122" s="298"/>
      <c r="L122" s="298"/>
      <c r="M122" s="298"/>
      <c r="N122" s="298"/>
    </row>
    <row r="123" spans="1:14" ht="14.9" customHeight="1" x14ac:dyDescent="0.35">
      <c r="A123" s="352"/>
      <c r="B123" s="352"/>
      <c r="E123" s="299"/>
      <c r="F123" s="302"/>
      <c r="G123" s="298"/>
      <c r="H123" s="298"/>
      <c r="I123" s="298"/>
      <c r="J123" s="298"/>
      <c r="K123" s="298"/>
      <c r="L123" s="298"/>
      <c r="M123" s="298"/>
      <c r="N123" s="298"/>
    </row>
    <row r="124" spans="1:14" ht="14.9" customHeight="1" x14ac:dyDescent="0.35">
      <c r="A124" s="352"/>
      <c r="B124" s="352"/>
      <c r="E124" s="299"/>
      <c r="F124" s="302"/>
      <c r="G124" s="298"/>
      <c r="H124" s="298"/>
      <c r="I124" s="298"/>
      <c r="J124" s="298"/>
      <c r="K124" s="298"/>
      <c r="L124" s="298"/>
      <c r="M124" s="298"/>
      <c r="N124" s="298"/>
    </row>
    <row r="125" spans="1:14" ht="14.9" customHeight="1" x14ac:dyDescent="0.35">
      <c r="A125" s="352"/>
      <c r="B125" s="352"/>
      <c r="E125" s="299"/>
      <c r="F125" s="302"/>
      <c r="G125" s="298"/>
      <c r="H125" s="298"/>
      <c r="I125" s="298"/>
      <c r="J125" s="298"/>
      <c r="K125" s="298"/>
      <c r="L125" s="298"/>
      <c r="M125" s="298"/>
      <c r="N125" s="298"/>
    </row>
    <row r="126" spans="1:14" ht="14.9" customHeight="1" x14ac:dyDescent="0.35">
      <c r="A126" s="352"/>
      <c r="B126" s="352"/>
      <c r="E126" s="299"/>
      <c r="F126" s="302"/>
      <c r="G126" s="298"/>
      <c r="H126" s="298"/>
      <c r="I126" s="298"/>
      <c r="J126" s="298"/>
      <c r="K126" s="298"/>
      <c r="L126" s="298"/>
      <c r="M126" s="298"/>
      <c r="N126" s="298"/>
    </row>
    <row r="127" spans="1:14" ht="14.9" customHeight="1" x14ac:dyDescent="0.35">
      <c r="A127" s="352"/>
      <c r="B127" s="352"/>
      <c r="E127" s="299"/>
      <c r="F127" s="302"/>
      <c r="G127" s="298"/>
      <c r="H127" s="298"/>
      <c r="I127" s="298"/>
      <c r="J127" s="298"/>
      <c r="K127" s="298"/>
      <c r="L127" s="298"/>
      <c r="M127" s="298"/>
      <c r="N127" s="298"/>
    </row>
    <row r="128" spans="1:14" ht="14.9" customHeight="1" x14ac:dyDescent="0.35">
      <c r="A128" s="352"/>
      <c r="B128" s="352"/>
      <c r="E128" s="299"/>
      <c r="F128" s="302"/>
      <c r="G128" s="298"/>
      <c r="H128" s="298"/>
      <c r="I128" s="298"/>
      <c r="J128" s="298"/>
      <c r="K128" s="298"/>
      <c r="L128" s="298"/>
      <c r="M128" s="298"/>
      <c r="N128" s="298"/>
    </row>
    <row r="129" spans="1:14" ht="14.9" customHeight="1" x14ac:dyDescent="0.35">
      <c r="A129" s="352"/>
      <c r="B129" s="352"/>
      <c r="E129" s="299"/>
      <c r="F129" s="302"/>
      <c r="G129" s="298"/>
      <c r="H129" s="298"/>
      <c r="I129" s="298"/>
      <c r="J129" s="298"/>
      <c r="K129" s="298"/>
      <c r="L129" s="298"/>
      <c r="M129" s="298"/>
      <c r="N129" s="298"/>
    </row>
    <row r="130" spans="1:14" ht="14.9" customHeight="1" x14ac:dyDescent="0.35">
      <c r="A130" s="352"/>
      <c r="B130" s="352"/>
      <c r="E130" s="299"/>
      <c r="F130" s="302"/>
      <c r="G130" s="298"/>
      <c r="H130" s="298"/>
      <c r="I130" s="298"/>
      <c r="J130" s="298"/>
      <c r="K130" s="298"/>
      <c r="L130" s="298"/>
      <c r="M130" s="298"/>
      <c r="N130" s="298"/>
    </row>
    <row r="131" spans="1:14" ht="14.9" customHeight="1" x14ac:dyDescent="0.35">
      <c r="A131" s="352"/>
      <c r="B131" s="352"/>
      <c r="E131" s="299"/>
      <c r="F131" s="302"/>
      <c r="G131" s="298"/>
      <c r="H131" s="298"/>
      <c r="I131" s="298"/>
      <c r="J131" s="298"/>
      <c r="K131" s="298"/>
      <c r="L131" s="298"/>
      <c r="M131" s="298"/>
      <c r="N131" s="298"/>
    </row>
    <row r="132" spans="1:14" ht="14.9" customHeight="1" x14ac:dyDescent="0.35">
      <c r="A132" s="352"/>
      <c r="B132" s="352"/>
      <c r="E132" s="299"/>
      <c r="F132" s="302"/>
      <c r="G132" s="298"/>
      <c r="H132" s="298"/>
      <c r="I132" s="298"/>
      <c r="J132" s="298"/>
      <c r="K132" s="298"/>
      <c r="L132" s="298"/>
      <c r="M132" s="298"/>
      <c r="N132" s="298"/>
    </row>
    <row r="133" spans="1:14" ht="14.9" customHeight="1" x14ac:dyDescent="0.35">
      <c r="A133" s="352"/>
      <c r="B133" s="352"/>
      <c r="E133" s="299"/>
      <c r="F133" s="302"/>
      <c r="G133" s="298"/>
      <c r="H133" s="298"/>
      <c r="I133" s="298"/>
      <c r="J133" s="298"/>
      <c r="K133" s="298"/>
      <c r="L133" s="298"/>
      <c r="M133" s="298"/>
      <c r="N133" s="298"/>
    </row>
    <row r="134" spans="1:14" ht="14.9" customHeight="1" x14ac:dyDescent="0.35">
      <c r="A134" s="352"/>
      <c r="B134" s="352"/>
      <c r="E134" s="299"/>
      <c r="F134" s="302"/>
      <c r="G134" s="298"/>
      <c r="H134" s="298"/>
      <c r="I134" s="298"/>
      <c r="J134" s="298"/>
      <c r="K134" s="298"/>
      <c r="L134" s="298"/>
      <c r="M134" s="298"/>
      <c r="N134" s="298"/>
    </row>
    <row r="135" spans="1:14" ht="14.9" customHeight="1" x14ac:dyDescent="0.35">
      <c r="A135" s="352"/>
      <c r="B135" s="352"/>
      <c r="E135" s="299"/>
      <c r="F135" s="302"/>
      <c r="G135" s="298"/>
      <c r="H135" s="298"/>
      <c r="I135" s="298"/>
      <c r="J135" s="298"/>
      <c r="K135" s="298"/>
      <c r="L135" s="298"/>
      <c r="M135" s="298"/>
      <c r="N135" s="298"/>
    </row>
    <row r="136" spans="1:14" ht="14.9" customHeight="1" x14ac:dyDescent="0.35">
      <c r="A136" s="352"/>
      <c r="B136" s="352"/>
      <c r="E136" s="299"/>
      <c r="F136" s="302"/>
      <c r="G136" s="298"/>
      <c r="H136" s="298"/>
      <c r="I136" s="298"/>
      <c r="J136" s="298"/>
      <c r="K136" s="298"/>
      <c r="L136" s="298"/>
      <c r="M136" s="298"/>
      <c r="N136" s="298"/>
    </row>
    <row r="137" spans="1:14" ht="14.9" customHeight="1" x14ac:dyDescent="0.35">
      <c r="A137" s="352"/>
      <c r="B137" s="352"/>
      <c r="E137" s="299"/>
      <c r="F137" s="302"/>
      <c r="G137" s="298"/>
      <c r="H137" s="298"/>
      <c r="I137" s="298"/>
      <c r="J137" s="298"/>
      <c r="K137" s="298"/>
      <c r="L137" s="298"/>
      <c r="M137" s="298"/>
      <c r="N137" s="298"/>
    </row>
    <row r="138" spans="1:14" ht="14.9" customHeight="1" x14ac:dyDescent="0.35">
      <c r="A138" s="352"/>
      <c r="B138" s="352"/>
      <c r="E138" s="299"/>
      <c r="F138" s="302"/>
      <c r="G138" s="298"/>
      <c r="H138" s="298"/>
      <c r="I138" s="298"/>
      <c r="J138" s="298"/>
      <c r="K138" s="298"/>
      <c r="L138" s="298"/>
      <c r="M138" s="298"/>
      <c r="N138" s="298"/>
    </row>
    <row r="139" spans="1:14" ht="14.9" customHeight="1" x14ac:dyDescent="0.35">
      <c r="A139" s="352"/>
      <c r="B139" s="352"/>
      <c r="E139" s="299"/>
      <c r="F139" s="302"/>
      <c r="G139" s="298"/>
      <c r="H139" s="298"/>
      <c r="I139" s="298"/>
      <c r="J139" s="298"/>
      <c r="K139" s="298"/>
      <c r="L139" s="298"/>
      <c r="M139" s="298"/>
      <c r="N139" s="298"/>
    </row>
    <row r="140" spans="1:14" ht="14.9" customHeight="1" x14ac:dyDescent="0.35">
      <c r="A140" s="352"/>
      <c r="B140" s="352"/>
      <c r="E140" s="299"/>
      <c r="F140" s="302"/>
      <c r="G140" s="298"/>
      <c r="H140" s="298"/>
      <c r="I140" s="298"/>
      <c r="J140" s="298"/>
      <c r="K140" s="298"/>
      <c r="L140" s="298"/>
      <c r="M140" s="298"/>
      <c r="N140" s="298"/>
    </row>
    <row r="141" spans="1:14" ht="14.9" customHeight="1" x14ac:dyDescent="0.35">
      <c r="A141" s="352"/>
      <c r="B141" s="352"/>
      <c r="E141" s="299"/>
      <c r="F141" s="302"/>
      <c r="G141" s="298"/>
      <c r="H141" s="298"/>
      <c r="I141" s="298"/>
      <c r="J141" s="298"/>
      <c r="K141" s="298"/>
      <c r="L141" s="298"/>
      <c r="M141" s="298"/>
      <c r="N141" s="298"/>
    </row>
    <row r="142" spans="1:14" ht="14.9" customHeight="1" x14ac:dyDescent="0.35">
      <c r="A142" s="352"/>
      <c r="B142" s="352"/>
      <c r="E142" s="299"/>
      <c r="F142" s="302"/>
      <c r="G142" s="298"/>
      <c r="H142" s="298"/>
      <c r="I142" s="298"/>
      <c r="J142" s="298"/>
      <c r="K142" s="298"/>
      <c r="L142" s="298"/>
      <c r="M142" s="298"/>
      <c r="N142" s="298"/>
    </row>
    <row r="143" spans="1:14" ht="14.9" customHeight="1" x14ac:dyDescent="0.35">
      <c r="A143" s="352"/>
      <c r="B143" s="352"/>
      <c r="E143" s="299"/>
      <c r="F143" s="302"/>
      <c r="G143" s="298"/>
      <c r="H143" s="298"/>
      <c r="I143" s="298"/>
      <c r="J143" s="298"/>
      <c r="K143" s="298"/>
      <c r="L143" s="298"/>
      <c r="M143" s="298"/>
      <c r="N143" s="298"/>
    </row>
    <row r="144" spans="1:14" ht="14.9" customHeight="1" x14ac:dyDescent="0.35">
      <c r="A144" s="352"/>
      <c r="B144" s="352"/>
      <c r="E144" s="299"/>
      <c r="F144" s="302"/>
      <c r="G144" s="298"/>
      <c r="H144" s="298"/>
      <c r="I144" s="298"/>
      <c r="J144" s="298"/>
      <c r="K144" s="298"/>
      <c r="L144" s="298"/>
      <c r="M144" s="298"/>
      <c r="N144" s="298"/>
    </row>
    <row r="145" spans="1:14" ht="14.9" customHeight="1" x14ac:dyDescent="0.35">
      <c r="A145" s="352"/>
      <c r="B145" s="352"/>
      <c r="E145" s="299"/>
      <c r="F145" s="302"/>
      <c r="G145" s="298"/>
      <c r="H145" s="298"/>
      <c r="I145" s="298"/>
      <c r="J145" s="298"/>
      <c r="K145" s="298"/>
      <c r="L145" s="298"/>
      <c r="M145" s="298"/>
      <c r="N145" s="298"/>
    </row>
    <row r="146" spans="1:14" ht="14.9" customHeight="1" x14ac:dyDescent="0.35">
      <c r="A146" s="352"/>
      <c r="B146" s="352"/>
      <c r="E146" s="299"/>
      <c r="F146" s="302"/>
      <c r="G146" s="298"/>
      <c r="H146" s="298"/>
      <c r="I146" s="298"/>
      <c r="J146" s="298"/>
      <c r="K146" s="298"/>
      <c r="L146" s="298"/>
      <c r="M146" s="298"/>
      <c r="N146" s="298"/>
    </row>
    <row r="147" spans="1:14" ht="14.9" customHeight="1" x14ac:dyDescent="0.35">
      <c r="A147" s="352"/>
      <c r="B147" s="352"/>
      <c r="E147" s="299"/>
      <c r="F147" s="302"/>
      <c r="G147" s="298"/>
      <c r="H147" s="298"/>
      <c r="I147" s="298"/>
      <c r="J147" s="298"/>
      <c r="K147" s="298"/>
      <c r="L147" s="298"/>
      <c r="M147" s="298"/>
      <c r="N147" s="298"/>
    </row>
    <row r="148" spans="1:14" ht="14.9" customHeight="1" x14ac:dyDescent="0.35">
      <c r="A148" s="352"/>
      <c r="B148" s="352"/>
      <c r="E148" s="299"/>
      <c r="F148" s="302"/>
      <c r="G148" s="298"/>
      <c r="H148" s="298"/>
      <c r="I148" s="298"/>
      <c r="J148" s="298"/>
      <c r="K148" s="298"/>
      <c r="L148" s="298"/>
      <c r="M148" s="298"/>
      <c r="N148" s="298"/>
    </row>
    <row r="149" spans="1:14" ht="14.9" customHeight="1" x14ac:dyDescent="0.35">
      <c r="A149" s="352"/>
      <c r="B149" s="352"/>
      <c r="E149" s="299"/>
      <c r="F149" s="302"/>
      <c r="G149" s="298"/>
      <c r="H149" s="298"/>
      <c r="I149" s="298"/>
      <c r="J149" s="298"/>
      <c r="K149" s="298"/>
      <c r="L149" s="298"/>
      <c r="M149" s="298"/>
      <c r="N149" s="298"/>
    </row>
    <row r="150" spans="1:14" ht="14.9" customHeight="1" x14ac:dyDescent="0.35">
      <c r="A150" s="352"/>
      <c r="B150" s="352"/>
      <c r="E150" s="299"/>
      <c r="F150" s="302"/>
      <c r="G150" s="298"/>
      <c r="H150" s="298"/>
      <c r="I150" s="298"/>
      <c r="J150" s="298"/>
      <c r="K150" s="298"/>
      <c r="L150" s="298"/>
      <c r="M150" s="298"/>
      <c r="N150" s="298"/>
    </row>
    <row r="151" spans="1:14" ht="14.9" customHeight="1" x14ac:dyDescent="0.35">
      <c r="A151" s="352"/>
      <c r="B151" s="352"/>
      <c r="E151" s="299"/>
      <c r="F151" s="302"/>
      <c r="G151" s="298"/>
      <c r="H151" s="298"/>
      <c r="I151" s="298"/>
      <c r="J151" s="298"/>
      <c r="K151" s="298"/>
      <c r="L151" s="298"/>
      <c r="M151" s="298"/>
      <c r="N151" s="298"/>
    </row>
    <row r="152" spans="1:14" ht="14.9" customHeight="1" x14ac:dyDescent="0.35">
      <c r="A152" s="352"/>
      <c r="B152" s="352"/>
      <c r="E152" s="299"/>
      <c r="F152" s="302"/>
      <c r="G152" s="298"/>
      <c r="H152" s="298"/>
      <c r="I152" s="298"/>
      <c r="J152" s="298"/>
      <c r="K152" s="298"/>
      <c r="L152" s="298"/>
      <c r="M152" s="298"/>
      <c r="N152" s="298"/>
    </row>
    <row r="153" spans="1:14" ht="14.9" customHeight="1" x14ac:dyDescent="0.35">
      <c r="A153" s="352"/>
      <c r="B153" s="352"/>
      <c r="E153" s="299"/>
      <c r="F153" s="302"/>
      <c r="G153" s="298"/>
      <c r="H153" s="298"/>
      <c r="I153" s="298"/>
      <c r="J153" s="298"/>
      <c r="K153" s="298"/>
      <c r="L153" s="298"/>
      <c r="M153" s="298"/>
      <c r="N153" s="298"/>
    </row>
    <row r="154" spans="1:14" ht="14.9" customHeight="1" x14ac:dyDescent="0.35">
      <c r="A154" s="352"/>
      <c r="B154" s="352"/>
      <c r="E154" s="299"/>
      <c r="F154" s="302"/>
      <c r="G154" s="298"/>
      <c r="H154" s="298"/>
      <c r="I154" s="298"/>
      <c r="J154" s="298"/>
      <c r="K154" s="298"/>
      <c r="L154" s="298"/>
      <c r="M154" s="298"/>
      <c r="N154" s="298"/>
    </row>
    <row r="155" spans="1:14" ht="14.9" customHeight="1" x14ac:dyDescent="0.35">
      <c r="A155" s="352"/>
      <c r="B155" s="352"/>
      <c r="E155" s="299"/>
      <c r="F155" s="302"/>
      <c r="G155" s="298"/>
      <c r="H155" s="298"/>
      <c r="I155" s="298"/>
      <c r="J155" s="298"/>
      <c r="K155" s="298"/>
      <c r="L155" s="298"/>
      <c r="M155" s="298"/>
      <c r="N155" s="298"/>
    </row>
    <row r="156" spans="1:14" ht="14.9" customHeight="1" x14ac:dyDescent="0.35">
      <c r="A156" s="352"/>
      <c r="B156" s="352"/>
      <c r="E156" s="299"/>
      <c r="F156" s="302"/>
      <c r="G156" s="298"/>
      <c r="H156" s="298"/>
      <c r="I156" s="298"/>
      <c r="J156" s="298"/>
      <c r="K156" s="298"/>
      <c r="L156" s="298"/>
      <c r="M156" s="298"/>
      <c r="N156" s="298"/>
    </row>
    <row r="157" spans="1:14" ht="14.9" customHeight="1" x14ac:dyDescent="0.35">
      <c r="A157" s="352"/>
      <c r="B157" s="352"/>
      <c r="E157" s="299"/>
      <c r="F157" s="302"/>
      <c r="G157" s="298"/>
      <c r="H157" s="298"/>
      <c r="I157" s="298"/>
      <c r="J157" s="298"/>
      <c r="K157" s="298"/>
      <c r="L157" s="298"/>
      <c r="M157" s="298"/>
      <c r="N157" s="298"/>
    </row>
    <row r="158" spans="1:14" ht="14.9" customHeight="1" x14ac:dyDescent="0.35">
      <c r="A158" s="352"/>
      <c r="B158" s="352"/>
      <c r="E158" s="299"/>
      <c r="F158" s="302"/>
      <c r="G158" s="298"/>
      <c r="H158" s="298"/>
      <c r="I158" s="298"/>
      <c r="J158" s="298"/>
      <c r="K158" s="298"/>
      <c r="L158" s="298"/>
      <c r="M158" s="298"/>
      <c r="N158" s="298"/>
    </row>
    <row r="159" spans="1:14" ht="14.9" customHeight="1" x14ac:dyDescent="0.35">
      <c r="A159" s="352"/>
      <c r="B159" s="352"/>
      <c r="E159" s="299"/>
      <c r="F159" s="302"/>
      <c r="G159" s="298"/>
      <c r="H159" s="298"/>
      <c r="I159" s="298"/>
      <c r="J159" s="298"/>
      <c r="K159" s="298"/>
      <c r="L159" s="298"/>
      <c r="M159" s="298"/>
      <c r="N159" s="298"/>
    </row>
    <row r="160" spans="1:14" ht="14.9" customHeight="1" x14ac:dyDescent="0.35">
      <c r="A160" s="352"/>
      <c r="B160" s="352"/>
      <c r="E160" s="299"/>
      <c r="F160" s="302"/>
      <c r="G160" s="298"/>
      <c r="H160" s="298"/>
      <c r="I160" s="298"/>
      <c r="J160" s="298"/>
      <c r="K160" s="298"/>
      <c r="L160" s="298"/>
      <c r="M160" s="298"/>
      <c r="N160" s="298"/>
    </row>
    <row r="161" spans="1:14" ht="14.9" customHeight="1" x14ac:dyDescent="0.35">
      <c r="A161" s="352"/>
      <c r="B161" s="352"/>
      <c r="E161" s="299"/>
      <c r="F161" s="302"/>
      <c r="G161" s="298"/>
      <c r="H161" s="298"/>
      <c r="I161" s="298"/>
      <c r="J161" s="298"/>
      <c r="K161" s="298"/>
      <c r="L161" s="298"/>
      <c r="M161" s="298"/>
      <c r="N161" s="298"/>
    </row>
    <row r="162" spans="1:14" ht="14.9" customHeight="1" x14ac:dyDescent="0.35">
      <c r="A162" s="352"/>
      <c r="B162" s="352"/>
      <c r="E162" s="299"/>
      <c r="F162" s="302"/>
      <c r="G162" s="298"/>
      <c r="H162" s="298"/>
      <c r="I162" s="298"/>
      <c r="J162" s="298"/>
      <c r="K162" s="298"/>
      <c r="L162" s="298"/>
      <c r="M162" s="298"/>
      <c r="N162" s="298"/>
    </row>
    <row r="163" spans="1:14" ht="14.9" customHeight="1" x14ac:dyDescent="0.35">
      <c r="A163" s="352"/>
      <c r="B163" s="352"/>
      <c r="E163" s="299"/>
      <c r="F163" s="302"/>
      <c r="G163" s="298"/>
      <c r="H163" s="298"/>
      <c r="I163" s="298"/>
      <c r="J163" s="298"/>
      <c r="K163" s="298"/>
      <c r="L163" s="298"/>
      <c r="M163" s="298"/>
      <c r="N163" s="298"/>
    </row>
    <row r="164" spans="1:14" ht="14.9" customHeight="1" x14ac:dyDescent="0.35">
      <c r="A164" s="352"/>
      <c r="B164" s="352"/>
      <c r="E164" s="299"/>
      <c r="F164" s="302"/>
      <c r="G164" s="298"/>
      <c r="H164" s="298"/>
      <c r="I164" s="298"/>
      <c r="J164" s="298"/>
      <c r="K164" s="298"/>
      <c r="L164" s="298"/>
      <c r="M164" s="298"/>
      <c r="N164" s="298"/>
    </row>
    <row r="165" spans="1:14" ht="14.9" customHeight="1" x14ac:dyDescent="0.35">
      <c r="A165" s="352"/>
      <c r="B165" s="352"/>
      <c r="E165" s="299"/>
      <c r="F165" s="302"/>
      <c r="G165" s="298"/>
      <c r="H165" s="298"/>
      <c r="I165" s="298"/>
      <c r="J165" s="298"/>
      <c r="K165" s="298"/>
      <c r="L165" s="298"/>
      <c r="M165" s="298"/>
      <c r="N165" s="298"/>
    </row>
    <row r="166" spans="1:14" ht="14.9" customHeight="1" x14ac:dyDescent="0.35">
      <c r="A166" s="352"/>
      <c r="B166" s="352"/>
      <c r="E166" s="299"/>
      <c r="F166" s="302"/>
      <c r="G166" s="298"/>
      <c r="H166" s="298"/>
      <c r="I166" s="298"/>
      <c r="J166" s="298"/>
      <c r="K166" s="298"/>
      <c r="L166" s="298"/>
      <c r="M166" s="298"/>
      <c r="N166" s="298"/>
    </row>
    <row r="167" spans="1:14" ht="14.9" customHeight="1" x14ac:dyDescent="0.35">
      <c r="A167" s="352"/>
      <c r="B167" s="352"/>
      <c r="E167" s="299"/>
      <c r="F167" s="302"/>
      <c r="G167" s="298"/>
      <c r="H167" s="298"/>
      <c r="I167" s="298"/>
      <c r="J167" s="298"/>
      <c r="K167" s="298"/>
      <c r="L167" s="298"/>
      <c r="M167" s="298"/>
      <c r="N167" s="298"/>
    </row>
    <row r="168" spans="1:14" ht="14.9" customHeight="1" x14ac:dyDescent="0.35">
      <c r="A168" s="352"/>
      <c r="B168" s="352"/>
      <c r="E168" s="299"/>
      <c r="F168" s="302"/>
      <c r="G168" s="298"/>
      <c r="H168" s="298"/>
      <c r="I168" s="298"/>
      <c r="J168" s="298"/>
      <c r="K168" s="298"/>
      <c r="L168" s="298"/>
      <c r="M168" s="298"/>
      <c r="N168" s="298"/>
    </row>
    <row r="169" spans="1:14" ht="14.9" customHeight="1" x14ac:dyDescent="0.35">
      <c r="A169" s="352"/>
      <c r="B169" s="352"/>
      <c r="E169" s="299"/>
      <c r="F169" s="302"/>
      <c r="G169" s="298"/>
      <c r="H169" s="298"/>
      <c r="I169" s="298"/>
      <c r="J169" s="298"/>
      <c r="K169" s="298"/>
      <c r="L169" s="298"/>
      <c r="M169" s="298"/>
      <c r="N169" s="298"/>
    </row>
    <row r="170" spans="1:14" ht="14.9" customHeight="1" x14ac:dyDescent="0.35">
      <c r="A170" s="352"/>
      <c r="B170" s="352"/>
      <c r="E170" s="299"/>
      <c r="F170" s="302"/>
      <c r="G170" s="298"/>
      <c r="H170" s="298"/>
      <c r="I170" s="298"/>
      <c r="J170" s="298"/>
      <c r="K170" s="298"/>
      <c r="L170" s="298"/>
      <c r="M170" s="298"/>
      <c r="N170" s="298"/>
    </row>
    <row r="171" spans="1:14" ht="14.9" customHeight="1" x14ac:dyDescent="0.35">
      <c r="A171" s="352"/>
      <c r="B171" s="352"/>
      <c r="E171" s="299"/>
      <c r="F171" s="302"/>
      <c r="G171" s="298"/>
      <c r="H171" s="298"/>
      <c r="I171" s="298"/>
      <c r="J171" s="298"/>
      <c r="K171" s="298"/>
      <c r="L171" s="298"/>
      <c r="M171" s="298"/>
      <c r="N171" s="298"/>
    </row>
    <row r="172" spans="1:14" ht="14.9" customHeight="1" x14ac:dyDescent="0.35">
      <c r="A172" s="352"/>
      <c r="B172" s="352"/>
      <c r="E172" s="299"/>
      <c r="F172" s="302"/>
      <c r="G172" s="298"/>
      <c r="H172" s="298"/>
      <c r="I172" s="298"/>
      <c r="J172" s="298"/>
      <c r="K172" s="298"/>
      <c r="L172" s="298"/>
      <c r="M172" s="298"/>
      <c r="N172" s="298"/>
    </row>
    <row r="173" spans="1:14" ht="14.9" customHeight="1" x14ac:dyDescent="0.35">
      <c r="A173" s="352"/>
      <c r="B173" s="352"/>
      <c r="E173" s="299"/>
      <c r="F173" s="302"/>
      <c r="G173" s="298"/>
      <c r="H173" s="298"/>
      <c r="I173" s="298"/>
      <c r="J173" s="298"/>
      <c r="K173" s="298"/>
      <c r="L173" s="298"/>
      <c r="M173" s="298"/>
      <c r="N173" s="298"/>
    </row>
    <row r="174" spans="1:14" ht="14.9" customHeight="1" x14ac:dyDescent="0.35">
      <c r="A174" s="352"/>
      <c r="B174" s="352"/>
      <c r="E174" s="299"/>
      <c r="F174" s="302"/>
      <c r="G174" s="298"/>
      <c r="H174" s="298"/>
      <c r="I174" s="298"/>
      <c r="J174" s="298"/>
      <c r="K174" s="298"/>
      <c r="L174" s="298"/>
      <c r="M174" s="298"/>
      <c r="N174" s="298"/>
    </row>
    <row r="175" spans="1:14" ht="14.9" customHeight="1" x14ac:dyDescent="0.35">
      <c r="A175" s="352"/>
      <c r="B175" s="352"/>
      <c r="E175" s="299"/>
      <c r="F175" s="302"/>
      <c r="G175" s="298"/>
      <c r="H175" s="298"/>
      <c r="I175" s="298"/>
      <c r="J175" s="298"/>
      <c r="K175" s="298"/>
      <c r="L175" s="298"/>
      <c r="M175" s="298"/>
      <c r="N175" s="298"/>
    </row>
    <row r="176" spans="1:14" ht="14.9" customHeight="1" x14ac:dyDescent="0.35">
      <c r="A176" s="352"/>
      <c r="B176" s="352"/>
      <c r="E176" s="299"/>
      <c r="F176" s="302"/>
      <c r="G176" s="298"/>
      <c r="H176" s="298"/>
      <c r="I176" s="298"/>
      <c r="J176" s="298"/>
      <c r="K176" s="298"/>
      <c r="L176" s="298"/>
      <c r="M176" s="298"/>
      <c r="N176" s="298"/>
    </row>
    <row r="177" spans="1:14" ht="14.9" customHeight="1" x14ac:dyDescent="0.35">
      <c r="A177" s="352"/>
      <c r="B177" s="352"/>
      <c r="E177" s="299"/>
      <c r="F177" s="302"/>
      <c r="G177" s="298"/>
      <c r="H177" s="298"/>
      <c r="I177" s="298"/>
      <c r="J177" s="298"/>
      <c r="K177" s="298"/>
      <c r="L177" s="298"/>
      <c r="M177" s="298"/>
      <c r="N177" s="298"/>
    </row>
    <row r="178" spans="1:14" ht="14.9" customHeight="1" x14ac:dyDescent="0.35">
      <c r="A178" s="352"/>
      <c r="B178" s="352"/>
      <c r="E178" s="299"/>
      <c r="F178" s="302"/>
      <c r="G178" s="298"/>
      <c r="H178" s="298"/>
      <c r="I178" s="298"/>
      <c r="J178" s="298"/>
      <c r="K178" s="298"/>
      <c r="L178" s="298"/>
      <c r="M178" s="298"/>
      <c r="N178" s="298"/>
    </row>
    <row r="179" spans="1:14" ht="14.9" customHeight="1" x14ac:dyDescent="0.35">
      <c r="A179" s="352"/>
      <c r="B179" s="352"/>
      <c r="E179" s="299"/>
      <c r="F179" s="302"/>
      <c r="G179" s="298"/>
      <c r="H179" s="298"/>
      <c r="I179" s="298"/>
      <c r="J179" s="298"/>
      <c r="K179" s="298"/>
      <c r="L179" s="298"/>
      <c r="M179" s="298"/>
      <c r="N179" s="298"/>
    </row>
    <row r="180" spans="1:14" ht="14.9" customHeight="1" x14ac:dyDescent="0.35">
      <c r="A180" s="352"/>
      <c r="B180" s="352"/>
      <c r="E180" s="299"/>
      <c r="F180" s="302"/>
      <c r="G180" s="298"/>
      <c r="H180" s="298"/>
      <c r="I180" s="298"/>
      <c r="J180" s="298"/>
      <c r="K180" s="298"/>
      <c r="L180" s="298"/>
      <c r="M180" s="298"/>
      <c r="N180" s="298"/>
    </row>
    <row r="181" spans="1:14" ht="14.9" customHeight="1" x14ac:dyDescent="0.35">
      <c r="A181" s="352"/>
      <c r="B181" s="352"/>
      <c r="E181" s="299"/>
      <c r="F181" s="302"/>
      <c r="G181" s="298"/>
      <c r="H181" s="298"/>
      <c r="I181" s="298"/>
      <c r="J181" s="298"/>
      <c r="K181" s="298"/>
      <c r="L181" s="298"/>
      <c r="M181" s="298"/>
      <c r="N181" s="298"/>
    </row>
    <row r="182" spans="1:14" ht="14.9" customHeight="1" x14ac:dyDescent="0.35">
      <c r="A182" s="352"/>
      <c r="B182" s="352"/>
      <c r="E182" s="299"/>
      <c r="F182" s="302"/>
      <c r="G182" s="298"/>
      <c r="H182" s="298"/>
      <c r="I182" s="298"/>
      <c r="J182" s="298"/>
      <c r="K182" s="298"/>
      <c r="L182" s="298"/>
      <c r="M182" s="298"/>
      <c r="N182" s="298"/>
    </row>
    <row r="183" spans="1:14" ht="14.9" customHeight="1" x14ac:dyDescent="0.35">
      <c r="A183" s="352"/>
      <c r="B183" s="352"/>
      <c r="E183" s="299"/>
      <c r="F183" s="302"/>
      <c r="G183" s="298"/>
      <c r="H183" s="298"/>
      <c r="I183" s="298"/>
      <c r="J183" s="298"/>
      <c r="K183" s="298"/>
      <c r="L183" s="298"/>
      <c r="M183" s="298"/>
      <c r="N183" s="298"/>
    </row>
    <row r="184" spans="1:14" ht="14.9" customHeight="1" x14ac:dyDescent="0.35">
      <c r="A184" s="352"/>
      <c r="B184" s="352"/>
      <c r="E184" s="299"/>
      <c r="F184" s="302"/>
      <c r="G184" s="298"/>
      <c r="H184" s="298"/>
      <c r="I184" s="298"/>
      <c r="J184" s="298"/>
      <c r="K184" s="298"/>
      <c r="L184" s="298"/>
      <c r="M184" s="298"/>
      <c r="N184" s="298"/>
    </row>
    <row r="185" spans="1:14" ht="14.9" customHeight="1" x14ac:dyDescent="0.35">
      <c r="A185" s="352"/>
      <c r="B185" s="352"/>
      <c r="E185" s="299"/>
      <c r="F185" s="302"/>
      <c r="G185" s="298"/>
      <c r="H185" s="298"/>
      <c r="I185" s="298"/>
      <c r="J185" s="298"/>
      <c r="K185" s="298"/>
      <c r="L185" s="298"/>
      <c r="M185" s="298"/>
      <c r="N185" s="298"/>
    </row>
    <row r="186" spans="1:14" ht="14.9" customHeight="1" x14ac:dyDescent="0.35">
      <c r="A186" s="352"/>
      <c r="B186" s="352"/>
      <c r="E186" s="299"/>
      <c r="F186" s="302"/>
      <c r="G186" s="298"/>
      <c r="H186" s="298"/>
      <c r="I186" s="298"/>
      <c r="J186" s="298"/>
      <c r="K186" s="298"/>
      <c r="L186" s="298"/>
      <c r="M186" s="298"/>
      <c r="N186" s="298"/>
    </row>
    <row r="187" spans="1:14" ht="14.9" customHeight="1" x14ac:dyDescent="0.35">
      <c r="A187" s="352"/>
      <c r="B187" s="352"/>
      <c r="E187" s="299"/>
      <c r="F187" s="302"/>
      <c r="G187" s="298"/>
      <c r="H187" s="298"/>
      <c r="I187" s="298"/>
      <c r="J187" s="298"/>
      <c r="K187" s="298"/>
      <c r="L187" s="298"/>
      <c r="M187" s="298"/>
      <c r="N187" s="298"/>
    </row>
    <row r="188" spans="1:14" ht="14.9" customHeight="1" x14ac:dyDescent="0.35">
      <c r="A188" s="352"/>
      <c r="B188" s="352"/>
      <c r="E188" s="299"/>
      <c r="F188" s="302"/>
      <c r="G188" s="298"/>
      <c r="H188" s="298"/>
      <c r="I188" s="298"/>
      <c r="J188" s="298"/>
      <c r="K188" s="298"/>
      <c r="L188" s="298"/>
      <c r="M188" s="298"/>
      <c r="N188" s="298"/>
    </row>
    <row r="189" spans="1:14" ht="14.9" customHeight="1" x14ac:dyDescent="0.35">
      <c r="A189" s="352"/>
      <c r="B189" s="352"/>
      <c r="E189" s="299"/>
      <c r="F189" s="302"/>
      <c r="G189" s="298"/>
      <c r="H189" s="298"/>
      <c r="I189" s="298"/>
      <c r="J189" s="298"/>
      <c r="K189" s="298"/>
      <c r="L189" s="298"/>
      <c r="M189" s="298"/>
      <c r="N189" s="298"/>
    </row>
    <row r="190" spans="1:14" ht="14.9" customHeight="1" x14ac:dyDescent="0.35">
      <c r="A190" s="352"/>
      <c r="B190" s="352"/>
      <c r="E190" s="299"/>
      <c r="F190" s="302"/>
      <c r="G190" s="298"/>
      <c r="H190" s="298"/>
      <c r="I190" s="298"/>
      <c r="J190" s="298"/>
      <c r="K190" s="298"/>
      <c r="L190" s="298"/>
      <c r="M190" s="298"/>
      <c r="N190" s="298"/>
    </row>
    <row r="191" spans="1:14" ht="14.9" customHeight="1" x14ac:dyDescent="0.35">
      <c r="A191" s="352"/>
      <c r="B191" s="352"/>
      <c r="E191" s="299"/>
      <c r="F191" s="302"/>
      <c r="G191" s="298"/>
      <c r="H191" s="298"/>
      <c r="I191" s="298"/>
      <c r="J191" s="298"/>
      <c r="K191" s="298"/>
      <c r="L191" s="298"/>
      <c r="M191" s="298"/>
      <c r="N191" s="298"/>
    </row>
    <row r="192" spans="1:14" ht="14.9" customHeight="1" x14ac:dyDescent="0.35">
      <c r="A192" s="352"/>
      <c r="B192" s="352"/>
      <c r="E192" s="299"/>
      <c r="F192" s="302"/>
      <c r="G192" s="298"/>
      <c r="H192" s="298"/>
      <c r="I192" s="298"/>
      <c r="J192" s="298"/>
      <c r="K192" s="298"/>
      <c r="L192" s="298"/>
      <c r="M192" s="298"/>
      <c r="N192" s="298"/>
    </row>
    <row r="193" spans="1:14" ht="14.9" customHeight="1" x14ac:dyDescent="0.35">
      <c r="A193" s="352"/>
      <c r="B193" s="352"/>
      <c r="E193" s="299"/>
      <c r="F193" s="302"/>
      <c r="G193" s="298"/>
      <c r="H193" s="298"/>
      <c r="I193" s="298"/>
      <c r="J193" s="298"/>
      <c r="K193" s="298"/>
      <c r="L193" s="298"/>
      <c r="M193" s="298"/>
      <c r="N193" s="298"/>
    </row>
    <row r="194" spans="1:14" ht="14.9" customHeight="1" x14ac:dyDescent="0.35">
      <c r="A194" s="352"/>
      <c r="B194" s="352"/>
      <c r="E194" s="299"/>
      <c r="F194" s="302"/>
      <c r="G194" s="298"/>
      <c r="H194" s="298"/>
      <c r="I194" s="298"/>
      <c r="J194" s="298"/>
      <c r="K194" s="298"/>
      <c r="L194" s="298"/>
      <c r="M194" s="298"/>
      <c r="N194" s="298"/>
    </row>
    <row r="195" spans="1:14" ht="14.9" customHeight="1" x14ac:dyDescent="0.35">
      <c r="A195" s="352"/>
      <c r="B195" s="352"/>
      <c r="E195" s="299"/>
      <c r="F195" s="302"/>
      <c r="G195" s="298"/>
      <c r="H195" s="298"/>
      <c r="I195" s="298"/>
      <c r="J195" s="298"/>
      <c r="K195" s="298"/>
      <c r="L195" s="298"/>
      <c r="M195" s="298"/>
      <c r="N195" s="298"/>
    </row>
    <row r="196" spans="1:14" ht="14.9" customHeight="1" x14ac:dyDescent="0.35">
      <c r="A196" s="352"/>
      <c r="B196" s="352"/>
      <c r="E196" s="299"/>
      <c r="F196" s="302"/>
      <c r="G196" s="298"/>
      <c r="H196" s="298"/>
      <c r="I196" s="298"/>
      <c r="J196" s="298"/>
      <c r="K196" s="298"/>
      <c r="L196" s="298"/>
      <c r="M196" s="298"/>
      <c r="N196" s="298"/>
    </row>
    <row r="197" spans="1:14" ht="14.9" customHeight="1" x14ac:dyDescent="0.35">
      <c r="A197" s="352"/>
      <c r="B197" s="352"/>
      <c r="E197" s="299"/>
      <c r="F197" s="302"/>
      <c r="G197" s="298"/>
      <c r="H197" s="298"/>
      <c r="I197" s="298"/>
      <c r="J197" s="298"/>
      <c r="K197" s="298"/>
      <c r="L197" s="298"/>
      <c r="M197" s="298"/>
      <c r="N197" s="298"/>
    </row>
    <row r="198" spans="1:14" ht="14.9" customHeight="1" x14ac:dyDescent="0.35">
      <c r="A198" s="352"/>
      <c r="B198" s="352"/>
      <c r="E198" s="299"/>
      <c r="F198" s="302"/>
      <c r="G198" s="298"/>
      <c r="H198" s="298"/>
      <c r="I198" s="298"/>
      <c r="J198" s="298"/>
      <c r="K198" s="298"/>
      <c r="L198" s="298"/>
      <c r="M198" s="298"/>
      <c r="N198" s="298"/>
    </row>
    <row r="199" spans="1:14" ht="14.9" customHeight="1" x14ac:dyDescent="0.35">
      <c r="A199" s="352"/>
      <c r="B199" s="352"/>
      <c r="E199" s="299"/>
      <c r="F199" s="302"/>
      <c r="G199" s="298"/>
      <c r="H199" s="298"/>
      <c r="I199" s="298"/>
      <c r="J199" s="298"/>
      <c r="K199" s="298"/>
      <c r="L199" s="298"/>
      <c r="M199" s="298"/>
      <c r="N199" s="298"/>
    </row>
    <row r="200" spans="1:14" ht="14.9" customHeight="1" x14ac:dyDescent="0.35">
      <c r="A200" s="352"/>
      <c r="B200" s="352"/>
      <c r="E200" s="299"/>
      <c r="F200" s="302"/>
      <c r="G200" s="298"/>
      <c r="H200" s="298"/>
      <c r="I200" s="298"/>
      <c r="J200" s="298"/>
      <c r="K200" s="298"/>
      <c r="L200" s="298"/>
      <c r="M200" s="298"/>
      <c r="N200" s="298"/>
    </row>
    <row r="201" spans="1:14" ht="14.9" customHeight="1" x14ac:dyDescent="0.35">
      <c r="A201" s="352"/>
      <c r="B201" s="352"/>
      <c r="E201" s="299"/>
      <c r="F201" s="302"/>
      <c r="G201" s="298"/>
      <c r="H201" s="298"/>
      <c r="I201" s="298"/>
      <c r="J201" s="298"/>
      <c r="K201" s="298"/>
      <c r="L201" s="298"/>
      <c r="M201" s="298"/>
      <c r="N201" s="298"/>
    </row>
    <row r="202" spans="1:14" ht="14.9" customHeight="1" x14ac:dyDescent="0.35">
      <c r="A202" s="352"/>
      <c r="B202" s="352"/>
      <c r="E202" s="299"/>
      <c r="F202" s="302"/>
      <c r="G202" s="298"/>
      <c r="H202" s="298"/>
      <c r="I202" s="298"/>
      <c r="J202" s="298"/>
      <c r="K202" s="298"/>
      <c r="L202" s="298"/>
      <c r="M202" s="298"/>
      <c r="N202" s="298"/>
    </row>
    <row r="203" spans="1:14" ht="14.9" customHeight="1" x14ac:dyDescent="0.35">
      <c r="A203" s="352"/>
      <c r="B203" s="352"/>
      <c r="E203" s="299"/>
      <c r="F203" s="302"/>
      <c r="G203" s="298"/>
      <c r="H203" s="298"/>
      <c r="I203" s="298"/>
      <c r="J203" s="298"/>
      <c r="K203" s="298"/>
      <c r="L203" s="298"/>
      <c r="M203" s="298"/>
      <c r="N203" s="298"/>
    </row>
    <row r="204" spans="1:14" ht="14.9" customHeight="1" x14ac:dyDescent="0.35">
      <c r="A204" s="352"/>
      <c r="B204" s="352"/>
      <c r="E204" s="299"/>
      <c r="F204" s="302"/>
      <c r="G204" s="298"/>
      <c r="H204" s="298"/>
      <c r="I204" s="298"/>
      <c r="J204" s="298"/>
      <c r="K204" s="298"/>
      <c r="L204" s="298"/>
      <c r="M204" s="298"/>
      <c r="N204" s="298"/>
    </row>
    <row r="205" spans="1:14" ht="14.9" customHeight="1" x14ac:dyDescent="0.35">
      <c r="A205" s="352"/>
      <c r="B205" s="352"/>
      <c r="E205" s="299"/>
      <c r="F205" s="302"/>
      <c r="G205" s="298"/>
      <c r="H205" s="298"/>
      <c r="I205" s="298"/>
      <c r="J205" s="298"/>
      <c r="K205" s="298"/>
      <c r="L205" s="298"/>
      <c r="M205" s="298"/>
      <c r="N205" s="298"/>
    </row>
    <row r="206" spans="1:14" ht="14.9" customHeight="1" x14ac:dyDescent="0.35">
      <c r="A206" s="352"/>
      <c r="B206" s="352"/>
      <c r="E206" s="299"/>
      <c r="F206" s="302"/>
      <c r="G206" s="298"/>
      <c r="H206" s="298"/>
      <c r="I206" s="298"/>
      <c r="J206" s="298"/>
      <c r="K206" s="298"/>
      <c r="L206" s="298"/>
      <c r="M206" s="298"/>
      <c r="N206" s="298"/>
    </row>
    <row r="207" spans="1:14" ht="14.9" customHeight="1" x14ac:dyDescent="0.35">
      <c r="A207" s="352"/>
      <c r="B207" s="352"/>
      <c r="E207" s="299"/>
      <c r="F207" s="302"/>
      <c r="G207" s="298"/>
      <c r="H207" s="298"/>
      <c r="I207" s="298"/>
      <c r="J207" s="298"/>
      <c r="K207" s="298"/>
      <c r="L207" s="298"/>
      <c r="M207" s="298"/>
      <c r="N207" s="298"/>
    </row>
    <row r="208" spans="1:14" ht="14.9" customHeight="1" x14ac:dyDescent="0.35">
      <c r="A208" s="352"/>
      <c r="B208" s="352"/>
      <c r="E208" s="299"/>
      <c r="F208" s="302"/>
      <c r="G208" s="298"/>
      <c r="H208" s="298"/>
      <c r="I208" s="298"/>
      <c r="J208" s="298"/>
      <c r="K208" s="298"/>
      <c r="L208" s="298"/>
      <c r="M208" s="298"/>
      <c r="N208" s="298"/>
    </row>
    <row r="209" spans="1:14" ht="14.9" customHeight="1" x14ac:dyDescent="0.35">
      <c r="A209" s="352"/>
      <c r="B209" s="352"/>
      <c r="E209" s="299"/>
      <c r="F209" s="302"/>
      <c r="G209" s="298"/>
      <c r="H209" s="298"/>
      <c r="I209" s="298"/>
      <c r="J209" s="298"/>
      <c r="K209" s="298"/>
      <c r="L209" s="298"/>
      <c r="M209" s="298"/>
      <c r="N209" s="298"/>
    </row>
    <row r="210" spans="1:14" ht="14.9" customHeight="1" x14ac:dyDescent="0.35">
      <c r="A210" s="352"/>
      <c r="B210" s="352"/>
      <c r="E210" s="299"/>
      <c r="F210" s="302"/>
      <c r="G210" s="298"/>
      <c r="H210" s="298"/>
      <c r="I210" s="298"/>
      <c r="J210" s="298"/>
      <c r="K210" s="298"/>
      <c r="L210" s="298"/>
      <c r="M210" s="298"/>
      <c r="N210" s="298"/>
    </row>
    <row r="211" spans="1:14" ht="14.9" customHeight="1" x14ac:dyDescent="0.35">
      <c r="A211" s="352"/>
      <c r="B211" s="352"/>
      <c r="E211" s="299"/>
      <c r="F211" s="302"/>
      <c r="G211" s="298"/>
      <c r="H211" s="298"/>
      <c r="I211" s="298"/>
      <c r="J211" s="298"/>
      <c r="K211" s="298"/>
      <c r="L211" s="298"/>
      <c r="M211" s="298"/>
      <c r="N211" s="298"/>
    </row>
    <row r="212" spans="1:14" ht="14.9" customHeight="1" x14ac:dyDescent="0.35">
      <c r="A212" s="352"/>
      <c r="B212" s="352"/>
      <c r="E212" s="299"/>
      <c r="F212" s="302"/>
      <c r="G212" s="298"/>
      <c r="H212" s="298"/>
      <c r="I212" s="298"/>
      <c r="J212" s="298"/>
      <c r="K212" s="298"/>
      <c r="L212" s="298"/>
      <c r="M212" s="298"/>
      <c r="N212" s="298"/>
    </row>
    <row r="213" spans="1:14" ht="14.9" customHeight="1" x14ac:dyDescent="0.35">
      <c r="A213" s="352"/>
      <c r="B213" s="352"/>
      <c r="E213" s="299"/>
      <c r="F213" s="302"/>
      <c r="G213" s="298"/>
      <c r="H213" s="298"/>
      <c r="I213" s="298"/>
      <c r="J213" s="298"/>
      <c r="K213" s="298"/>
      <c r="L213" s="298"/>
      <c r="M213" s="298"/>
      <c r="N213" s="298"/>
    </row>
    <row r="214" spans="1:14" ht="14.9" customHeight="1" x14ac:dyDescent="0.35">
      <c r="A214" s="352"/>
      <c r="B214" s="352"/>
      <c r="E214" s="299"/>
      <c r="F214" s="302"/>
      <c r="G214" s="298"/>
      <c r="H214" s="298"/>
      <c r="I214" s="298"/>
      <c r="J214" s="298"/>
      <c r="K214" s="298"/>
      <c r="L214" s="298"/>
      <c r="M214" s="298"/>
      <c r="N214" s="298"/>
    </row>
    <row r="215" spans="1:14" ht="14.9" customHeight="1" x14ac:dyDescent="0.35">
      <c r="A215" s="352"/>
      <c r="B215" s="352"/>
      <c r="E215" s="299"/>
      <c r="F215" s="302"/>
      <c r="G215" s="298"/>
      <c r="H215" s="298"/>
      <c r="I215" s="298"/>
      <c r="J215" s="298"/>
      <c r="K215" s="298"/>
      <c r="L215" s="298"/>
      <c r="M215" s="298"/>
      <c r="N215" s="298"/>
    </row>
    <row r="216" spans="1:14" ht="14.9" customHeight="1" x14ac:dyDescent="0.35">
      <c r="A216" s="352"/>
      <c r="B216" s="352"/>
      <c r="E216" s="299"/>
      <c r="F216" s="302"/>
      <c r="G216" s="298"/>
      <c r="H216" s="298"/>
      <c r="I216" s="298"/>
      <c r="J216" s="298"/>
      <c r="K216" s="298"/>
      <c r="L216" s="298"/>
      <c r="M216" s="298"/>
      <c r="N216" s="298"/>
    </row>
    <row r="217" spans="1:14" ht="14.9" customHeight="1" x14ac:dyDescent="0.35">
      <c r="A217" s="352"/>
      <c r="B217" s="352"/>
      <c r="E217" s="299"/>
      <c r="F217" s="302"/>
      <c r="G217" s="298"/>
      <c r="H217" s="298"/>
      <c r="I217" s="298"/>
      <c r="J217" s="298"/>
      <c r="K217" s="298"/>
      <c r="L217" s="298"/>
      <c r="M217" s="298"/>
      <c r="N217" s="298"/>
    </row>
    <row r="218" spans="1:14" ht="14.9" customHeight="1" x14ac:dyDescent="0.35">
      <c r="A218" s="352"/>
      <c r="B218" s="352"/>
      <c r="E218" s="299"/>
      <c r="F218" s="302"/>
      <c r="G218" s="298"/>
      <c r="H218" s="298"/>
      <c r="I218" s="298"/>
      <c r="J218" s="298"/>
      <c r="K218" s="298"/>
      <c r="L218" s="298"/>
      <c r="M218" s="298"/>
      <c r="N218" s="298"/>
    </row>
    <row r="219" spans="1:14" ht="14.9" customHeight="1" x14ac:dyDescent="0.35">
      <c r="A219" s="352"/>
      <c r="B219" s="352"/>
      <c r="E219" s="299"/>
      <c r="F219" s="302"/>
      <c r="G219" s="298"/>
      <c r="H219" s="298"/>
      <c r="I219" s="298"/>
      <c r="J219" s="298"/>
      <c r="K219" s="298"/>
      <c r="L219" s="298"/>
      <c r="M219" s="298"/>
      <c r="N219" s="298"/>
    </row>
    <row r="220" spans="1:14" ht="14.9" customHeight="1" x14ac:dyDescent="0.35">
      <c r="A220" s="352"/>
      <c r="B220" s="352"/>
      <c r="E220" s="299"/>
      <c r="F220" s="302"/>
      <c r="G220" s="298"/>
      <c r="H220" s="298"/>
      <c r="I220" s="298"/>
      <c r="J220" s="298"/>
      <c r="K220" s="298"/>
      <c r="L220" s="298"/>
      <c r="M220" s="298"/>
      <c r="N220" s="298"/>
    </row>
    <row r="221" spans="1:14" ht="14.9" customHeight="1" x14ac:dyDescent="0.35">
      <c r="A221" s="352"/>
      <c r="B221" s="352"/>
      <c r="E221" s="299"/>
      <c r="F221" s="302"/>
      <c r="G221" s="298"/>
      <c r="H221" s="298"/>
      <c r="I221" s="298"/>
      <c r="J221" s="298"/>
      <c r="K221" s="298"/>
      <c r="L221" s="298"/>
      <c r="M221" s="298"/>
      <c r="N221" s="298"/>
    </row>
    <row r="222" spans="1:14" ht="14.9" customHeight="1" x14ac:dyDescent="0.35">
      <c r="A222" s="352"/>
      <c r="B222" s="352"/>
      <c r="E222" s="299"/>
      <c r="F222" s="302"/>
      <c r="G222" s="298"/>
      <c r="H222" s="298"/>
      <c r="I222" s="298"/>
      <c r="J222" s="298"/>
      <c r="K222" s="298"/>
      <c r="L222" s="298"/>
      <c r="M222" s="298"/>
      <c r="N222" s="298"/>
    </row>
    <row r="223" spans="1:14" ht="14.9" customHeight="1" x14ac:dyDescent="0.35">
      <c r="A223" s="352"/>
      <c r="B223" s="352"/>
      <c r="E223" s="299"/>
      <c r="F223" s="302"/>
      <c r="G223" s="298"/>
      <c r="H223" s="298"/>
      <c r="I223" s="298"/>
      <c r="J223" s="298"/>
      <c r="K223" s="298"/>
      <c r="L223" s="298"/>
      <c r="M223" s="298"/>
      <c r="N223" s="298"/>
    </row>
    <row r="224" spans="1:14" ht="14.9" customHeight="1" x14ac:dyDescent="0.35">
      <c r="A224" s="352"/>
      <c r="B224" s="352"/>
      <c r="E224" s="299"/>
      <c r="F224" s="302"/>
      <c r="G224" s="298"/>
      <c r="H224" s="298"/>
      <c r="I224" s="298"/>
      <c r="J224" s="298"/>
      <c r="K224" s="298"/>
      <c r="L224" s="298"/>
      <c r="M224" s="298"/>
      <c r="N224" s="298"/>
    </row>
    <row r="225" spans="1:14" ht="14.9" customHeight="1" x14ac:dyDescent="0.35">
      <c r="A225" s="352"/>
      <c r="B225" s="352"/>
      <c r="E225" s="299"/>
      <c r="F225" s="302"/>
      <c r="G225" s="298"/>
      <c r="H225" s="298"/>
      <c r="I225" s="298"/>
      <c r="J225" s="298"/>
      <c r="K225" s="298"/>
      <c r="L225" s="298"/>
      <c r="M225" s="298"/>
      <c r="N225" s="298"/>
    </row>
    <row r="226" spans="1:14" ht="14.9" customHeight="1" x14ac:dyDescent="0.35">
      <c r="A226" s="352"/>
      <c r="B226" s="352"/>
      <c r="E226" s="299"/>
      <c r="F226" s="302"/>
      <c r="G226" s="298"/>
      <c r="H226" s="298"/>
      <c r="I226" s="298"/>
      <c r="J226" s="298"/>
      <c r="K226" s="298"/>
      <c r="L226" s="298"/>
      <c r="M226" s="298"/>
      <c r="N226" s="298"/>
    </row>
    <row r="227" spans="1:14" ht="14.9" customHeight="1" x14ac:dyDescent="0.35">
      <c r="A227" s="352"/>
      <c r="B227" s="352"/>
      <c r="E227" s="299"/>
      <c r="F227" s="302"/>
      <c r="G227" s="298"/>
      <c r="H227" s="298"/>
      <c r="I227" s="298"/>
      <c r="J227" s="298"/>
      <c r="K227" s="298"/>
      <c r="L227" s="298"/>
      <c r="M227" s="298"/>
      <c r="N227" s="298"/>
    </row>
    <row r="228" spans="1:14" ht="14.9" customHeight="1" x14ac:dyDescent="0.35">
      <c r="A228" s="352"/>
      <c r="B228" s="352"/>
      <c r="E228" s="299"/>
      <c r="F228" s="302"/>
      <c r="G228" s="298"/>
      <c r="H228" s="298"/>
      <c r="I228" s="298"/>
      <c r="J228" s="298"/>
      <c r="K228" s="298"/>
      <c r="L228" s="298"/>
      <c r="M228" s="298"/>
      <c r="N228" s="298"/>
    </row>
    <row r="229" spans="1:14" ht="14.9" customHeight="1" x14ac:dyDescent="0.35">
      <c r="A229" s="352"/>
      <c r="B229" s="352"/>
      <c r="E229" s="299"/>
      <c r="F229" s="302"/>
      <c r="G229" s="298"/>
      <c r="H229" s="298"/>
      <c r="I229" s="298"/>
      <c r="J229" s="298"/>
      <c r="K229" s="298"/>
      <c r="L229" s="298"/>
      <c r="M229" s="298"/>
      <c r="N229" s="298"/>
    </row>
    <row r="230" spans="1:14" ht="14.9" customHeight="1" x14ac:dyDescent="0.35">
      <c r="A230" s="352"/>
      <c r="B230" s="352"/>
      <c r="E230" s="299"/>
      <c r="F230" s="302"/>
      <c r="G230" s="298"/>
      <c r="H230" s="298"/>
      <c r="I230" s="298"/>
      <c r="J230" s="298"/>
      <c r="K230" s="298"/>
      <c r="L230" s="298"/>
      <c r="M230" s="298"/>
      <c r="N230" s="298"/>
    </row>
    <row r="231" spans="1:14" ht="14.9" customHeight="1" x14ac:dyDescent="0.35">
      <c r="A231" s="352"/>
      <c r="B231" s="352"/>
      <c r="E231" s="299"/>
      <c r="F231" s="302"/>
      <c r="G231" s="298"/>
      <c r="H231" s="298"/>
      <c r="I231" s="298"/>
      <c r="J231" s="298"/>
      <c r="K231" s="298"/>
      <c r="L231" s="298"/>
      <c r="M231" s="298"/>
      <c r="N231" s="298"/>
    </row>
    <row r="232" spans="1:14" ht="14.9" customHeight="1" x14ac:dyDescent="0.35">
      <c r="A232" s="352"/>
      <c r="B232" s="352"/>
      <c r="E232" s="299"/>
      <c r="F232" s="302"/>
      <c r="G232" s="298"/>
      <c r="H232" s="298"/>
      <c r="I232" s="298"/>
      <c r="J232" s="298"/>
      <c r="K232" s="298"/>
      <c r="L232" s="298"/>
      <c r="M232" s="298"/>
      <c r="N232" s="298"/>
    </row>
    <row r="233" spans="1:14" ht="14.9" customHeight="1" x14ac:dyDescent="0.35">
      <c r="A233" s="352"/>
      <c r="B233" s="352"/>
      <c r="E233" s="299"/>
      <c r="F233" s="302"/>
      <c r="G233" s="298"/>
      <c r="H233" s="298"/>
      <c r="I233" s="298"/>
      <c r="J233" s="298"/>
      <c r="K233" s="298"/>
      <c r="L233" s="298"/>
      <c r="M233" s="298"/>
      <c r="N233" s="298"/>
    </row>
    <row r="234" spans="1:14" ht="14.9" customHeight="1" x14ac:dyDescent="0.35">
      <c r="A234" s="352"/>
      <c r="B234" s="352"/>
      <c r="E234" s="299"/>
      <c r="F234" s="302"/>
      <c r="G234" s="298"/>
      <c r="H234" s="298"/>
      <c r="I234" s="298"/>
      <c r="J234" s="298"/>
      <c r="K234" s="298"/>
      <c r="L234" s="298"/>
      <c r="M234" s="298"/>
      <c r="N234" s="298"/>
    </row>
    <row r="235" spans="1:14" ht="14.9" customHeight="1" x14ac:dyDescent="0.35">
      <c r="A235" s="352"/>
      <c r="B235" s="352"/>
      <c r="E235" s="299"/>
      <c r="F235" s="302"/>
      <c r="G235" s="298"/>
      <c r="H235" s="298"/>
      <c r="I235" s="298"/>
      <c r="J235" s="298"/>
      <c r="K235" s="298"/>
      <c r="L235" s="298"/>
      <c r="M235" s="298"/>
      <c r="N235" s="298"/>
    </row>
    <row r="236" spans="1:14" ht="14.9" customHeight="1" x14ac:dyDescent="0.35">
      <c r="A236" s="352"/>
      <c r="B236" s="352"/>
      <c r="E236" s="299"/>
      <c r="F236" s="302"/>
      <c r="G236" s="298"/>
      <c r="H236" s="298"/>
      <c r="I236" s="298"/>
      <c r="J236" s="298"/>
      <c r="K236" s="298"/>
      <c r="L236" s="298"/>
      <c r="M236" s="298"/>
      <c r="N236" s="298"/>
    </row>
    <row r="237" spans="1:14" ht="14.9" customHeight="1" x14ac:dyDescent="0.35">
      <c r="A237" s="352"/>
      <c r="B237" s="352"/>
      <c r="E237" s="299"/>
      <c r="F237" s="302"/>
      <c r="G237" s="298"/>
      <c r="H237" s="298"/>
      <c r="I237" s="298"/>
      <c r="J237" s="298"/>
      <c r="K237" s="298"/>
      <c r="L237" s="298"/>
      <c r="M237" s="298"/>
      <c r="N237" s="298"/>
    </row>
    <row r="238" spans="1:14" ht="14.9" customHeight="1" x14ac:dyDescent="0.35">
      <c r="A238" s="352"/>
      <c r="B238" s="352"/>
      <c r="E238" s="299"/>
      <c r="F238" s="302"/>
      <c r="G238" s="298"/>
      <c r="H238" s="298"/>
      <c r="I238" s="298"/>
      <c r="J238" s="298"/>
      <c r="K238" s="298"/>
      <c r="L238" s="298"/>
      <c r="M238" s="298"/>
      <c r="N238" s="298"/>
    </row>
    <row r="239" spans="1:14" ht="14.9" customHeight="1" x14ac:dyDescent="0.35">
      <c r="A239" s="352"/>
      <c r="B239" s="352"/>
      <c r="E239" s="299"/>
      <c r="F239" s="302"/>
      <c r="G239" s="298"/>
      <c r="H239" s="298"/>
      <c r="I239" s="298"/>
      <c r="J239" s="298"/>
      <c r="K239" s="298"/>
      <c r="L239" s="298"/>
      <c r="M239" s="298"/>
      <c r="N239" s="298"/>
    </row>
    <row r="240" spans="1:14" ht="14.9" customHeight="1" x14ac:dyDescent="0.35">
      <c r="A240" s="352"/>
      <c r="B240" s="352"/>
      <c r="E240" s="299"/>
      <c r="F240" s="302"/>
      <c r="G240" s="298"/>
      <c r="H240" s="298"/>
      <c r="I240" s="298"/>
      <c r="J240" s="298"/>
      <c r="K240" s="298"/>
      <c r="L240" s="298"/>
      <c r="M240" s="298"/>
      <c r="N240" s="298"/>
    </row>
    <row r="241" spans="1:14" ht="14.9" customHeight="1" x14ac:dyDescent="0.35">
      <c r="A241" s="352"/>
      <c r="B241" s="352"/>
      <c r="E241" s="299"/>
      <c r="F241" s="302"/>
      <c r="G241" s="298"/>
      <c r="H241" s="298"/>
      <c r="I241" s="298"/>
      <c r="J241" s="298"/>
      <c r="K241" s="298"/>
      <c r="L241" s="298"/>
      <c r="M241" s="298"/>
      <c r="N241" s="298"/>
    </row>
    <row r="242" spans="1:14" ht="14.9" customHeight="1" x14ac:dyDescent="0.35">
      <c r="A242" s="352"/>
      <c r="B242" s="352"/>
      <c r="E242" s="299"/>
      <c r="F242" s="302"/>
      <c r="G242" s="298"/>
      <c r="H242" s="298"/>
      <c r="I242" s="298"/>
      <c r="J242" s="298"/>
      <c r="K242" s="298"/>
      <c r="L242" s="298"/>
      <c r="M242" s="298"/>
      <c r="N242" s="298"/>
    </row>
    <row r="243" spans="1:14" ht="14.9" customHeight="1" x14ac:dyDescent="0.35">
      <c r="A243" s="352"/>
      <c r="B243" s="352"/>
      <c r="E243" s="299"/>
      <c r="F243" s="302"/>
      <c r="G243" s="298"/>
      <c r="H243" s="298"/>
      <c r="I243" s="298"/>
      <c r="J243" s="298"/>
      <c r="K243" s="298"/>
      <c r="L243" s="298"/>
      <c r="M243" s="298"/>
      <c r="N243" s="298"/>
    </row>
    <row r="244" spans="1:14" ht="14.9" customHeight="1" x14ac:dyDescent="0.35">
      <c r="A244" s="352"/>
      <c r="B244" s="352"/>
      <c r="E244" s="299"/>
      <c r="F244" s="302"/>
      <c r="G244" s="298"/>
      <c r="H244" s="298"/>
      <c r="I244" s="298"/>
      <c r="J244" s="298"/>
      <c r="K244" s="298"/>
      <c r="L244" s="298"/>
      <c r="M244" s="298"/>
      <c r="N244" s="298"/>
    </row>
    <row r="245" spans="1:14" ht="14.9" customHeight="1" x14ac:dyDescent="0.35">
      <c r="A245" s="352"/>
      <c r="B245" s="352"/>
      <c r="E245" s="299"/>
      <c r="F245" s="302"/>
      <c r="G245" s="298"/>
      <c r="H245" s="298"/>
      <c r="I245" s="298"/>
      <c r="J245" s="298"/>
      <c r="K245" s="298"/>
      <c r="L245" s="298"/>
      <c r="M245" s="298"/>
      <c r="N245" s="298"/>
    </row>
    <row r="246" spans="1:14" ht="14.9" customHeight="1" x14ac:dyDescent="0.35">
      <c r="A246" s="352"/>
      <c r="B246" s="352"/>
      <c r="E246" s="299"/>
      <c r="F246" s="302"/>
      <c r="G246" s="298"/>
      <c r="H246" s="298"/>
      <c r="I246" s="298"/>
      <c r="J246" s="298"/>
      <c r="K246" s="298"/>
      <c r="L246" s="298"/>
      <c r="M246" s="298"/>
      <c r="N246" s="298"/>
    </row>
    <row r="247" spans="1:14" ht="14.9" customHeight="1" x14ac:dyDescent="0.35">
      <c r="A247" s="352"/>
      <c r="B247" s="352"/>
      <c r="E247" s="299"/>
      <c r="F247" s="302"/>
      <c r="G247" s="298"/>
      <c r="H247" s="298"/>
      <c r="I247" s="298"/>
      <c r="J247" s="298"/>
      <c r="K247" s="298"/>
      <c r="L247" s="298"/>
      <c r="M247" s="298"/>
      <c r="N247" s="298"/>
    </row>
    <row r="248" spans="1:14" ht="14.9" customHeight="1" x14ac:dyDescent="0.35">
      <c r="A248" s="352"/>
      <c r="B248" s="352"/>
      <c r="E248" s="299"/>
      <c r="F248" s="302"/>
      <c r="G248" s="298"/>
      <c r="H248" s="298"/>
      <c r="I248" s="298"/>
      <c r="J248" s="298"/>
      <c r="K248" s="298"/>
      <c r="L248" s="298"/>
      <c r="M248" s="298"/>
      <c r="N248" s="298"/>
    </row>
    <row r="249" spans="1:14" ht="14.9" customHeight="1" x14ac:dyDescent="0.35">
      <c r="A249" s="352"/>
      <c r="B249" s="352"/>
      <c r="E249" s="299"/>
      <c r="F249" s="302"/>
      <c r="G249" s="298"/>
      <c r="H249" s="298"/>
      <c r="I249" s="298"/>
      <c r="J249" s="298"/>
      <c r="K249" s="298"/>
      <c r="L249" s="298"/>
      <c r="M249" s="298"/>
      <c r="N249" s="298"/>
    </row>
    <row r="250" spans="1:14" ht="14.9" customHeight="1" x14ac:dyDescent="0.35">
      <c r="A250" s="352"/>
      <c r="B250" s="352"/>
      <c r="E250" s="299"/>
      <c r="F250" s="302"/>
      <c r="G250" s="298"/>
      <c r="H250" s="298"/>
      <c r="I250" s="298"/>
      <c r="J250" s="298"/>
      <c r="K250" s="298"/>
      <c r="L250" s="298"/>
      <c r="M250" s="298"/>
      <c r="N250" s="298"/>
    </row>
    <row r="251" spans="1:14" ht="14.9" customHeight="1" x14ac:dyDescent="0.35">
      <c r="A251" s="352"/>
      <c r="B251" s="352"/>
      <c r="E251" s="299"/>
      <c r="F251" s="302"/>
      <c r="G251" s="298"/>
      <c r="H251" s="298"/>
      <c r="I251" s="298"/>
      <c r="J251" s="298"/>
      <c r="K251" s="298"/>
      <c r="L251" s="298"/>
      <c r="M251" s="298"/>
      <c r="N251" s="298"/>
    </row>
    <row r="252" spans="1:14" ht="14.9" customHeight="1" x14ac:dyDescent="0.35">
      <c r="A252" s="352"/>
      <c r="B252" s="352"/>
      <c r="E252" s="299"/>
      <c r="F252" s="302"/>
      <c r="G252" s="298"/>
      <c r="H252" s="298"/>
      <c r="I252" s="298"/>
      <c r="J252" s="298"/>
      <c r="K252" s="298"/>
      <c r="L252" s="298"/>
      <c r="M252" s="298"/>
      <c r="N252" s="298"/>
    </row>
    <row r="253" spans="1:14" ht="14.9" customHeight="1" x14ac:dyDescent="0.35">
      <c r="A253" s="352"/>
      <c r="B253" s="352"/>
      <c r="E253" s="299"/>
      <c r="F253" s="302"/>
      <c r="G253" s="298"/>
      <c r="H253" s="298"/>
      <c r="I253" s="298"/>
      <c r="J253" s="298"/>
      <c r="K253" s="298"/>
      <c r="L253" s="298"/>
      <c r="M253" s="298"/>
      <c r="N253" s="298"/>
    </row>
    <row r="254" spans="1:14" ht="14.9" customHeight="1" x14ac:dyDescent="0.35">
      <c r="A254" s="352"/>
      <c r="B254" s="352"/>
      <c r="E254" s="299"/>
      <c r="F254" s="302"/>
      <c r="G254" s="298"/>
      <c r="H254" s="298"/>
      <c r="I254" s="298"/>
      <c r="J254" s="298"/>
      <c r="K254" s="298"/>
      <c r="L254" s="298"/>
      <c r="M254" s="298"/>
      <c r="N254" s="298"/>
    </row>
    <row r="255" spans="1:14" ht="14.9" customHeight="1" x14ac:dyDescent="0.35">
      <c r="A255" s="352"/>
      <c r="B255" s="352"/>
      <c r="E255" s="299"/>
      <c r="F255" s="302"/>
      <c r="G255" s="298"/>
      <c r="H255" s="298"/>
      <c r="I255" s="298"/>
      <c r="J255" s="298"/>
      <c r="K255" s="298"/>
      <c r="L255" s="298"/>
      <c r="M255" s="298"/>
      <c r="N255" s="298"/>
    </row>
    <row r="256" spans="1:14" ht="14.9" customHeight="1" x14ac:dyDescent="0.35">
      <c r="A256" s="352"/>
      <c r="B256" s="352"/>
      <c r="E256" s="299"/>
      <c r="F256" s="302"/>
      <c r="G256" s="298"/>
      <c r="H256" s="298"/>
      <c r="I256" s="298"/>
      <c r="J256" s="298"/>
      <c r="K256" s="298"/>
      <c r="L256" s="298"/>
      <c r="M256" s="298"/>
      <c r="N256" s="298"/>
    </row>
    <row r="257" spans="1:14" ht="14.9" customHeight="1" x14ac:dyDescent="0.35">
      <c r="A257" s="352"/>
      <c r="B257" s="352"/>
      <c r="E257" s="299"/>
      <c r="F257" s="302"/>
      <c r="G257" s="298"/>
      <c r="H257" s="298"/>
      <c r="I257" s="298"/>
      <c r="J257" s="298"/>
      <c r="K257" s="298"/>
      <c r="L257" s="298"/>
      <c r="M257" s="298"/>
      <c r="N257" s="298"/>
    </row>
    <row r="258" spans="1:14" ht="14.9" customHeight="1" x14ac:dyDescent="0.35">
      <c r="A258" s="352"/>
      <c r="B258" s="352"/>
      <c r="E258" s="299"/>
      <c r="F258" s="302"/>
      <c r="G258" s="298"/>
      <c r="H258" s="298"/>
      <c r="I258" s="298"/>
      <c r="J258" s="298"/>
      <c r="K258" s="298"/>
      <c r="L258" s="298"/>
      <c r="M258" s="298"/>
      <c r="N258" s="298"/>
    </row>
    <row r="259" spans="1:14" ht="14.9" customHeight="1" x14ac:dyDescent="0.35">
      <c r="A259" s="352"/>
      <c r="B259" s="352"/>
      <c r="E259" s="299"/>
      <c r="F259" s="302"/>
      <c r="G259" s="298"/>
      <c r="H259" s="298"/>
      <c r="I259" s="298"/>
      <c r="J259" s="298"/>
      <c r="K259" s="298"/>
      <c r="L259" s="298"/>
      <c r="M259" s="298"/>
      <c r="N259" s="298"/>
    </row>
    <row r="260" spans="1:14" ht="14.9" customHeight="1" x14ac:dyDescent="0.35">
      <c r="A260" s="352"/>
      <c r="B260" s="352"/>
      <c r="E260" s="299"/>
      <c r="F260" s="302"/>
      <c r="G260" s="298"/>
      <c r="H260" s="298"/>
      <c r="I260" s="298"/>
      <c r="J260" s="298"/>
      <c r="K260" s="298"/>
      <c r="L260" s="298"/>
      <c r="M260" s="298"/>
      <c r="N260" s="298"/>
    </row>
    <row r="261" spans="1:14" ht="14.9" customHeight="1" x14ac:dyDescent="0.35">
      <c r="A261" s="352"/>
      <c r="B261" s="352"/>
      <c r="E261" s="299"/>
      <c r="F261" s="302"/>
      <c r="G261" s="298"/>
      <c r="H261" s="298"/>
      <c r="I261" s="298"/>
      <c r="J261" s="298"/>
      <c r="K261" s="298"/>
      <c r="L261" s="298"/>
      <c r="M261" s="298"/>
      <c r="N261" s="298"/>
    </row>
    <row r="262" spans="1:14" ht="14.9" customHeight="1" x14ac:dyDescent="0.35">
      <c r="A262" s="352"/>
      <c r="B262" s="352"/>
      <c r="E262" s="299"/>
      <c r="F262" s="302"/>
      <c r="G262" s="298"/>
      <c r="H262" s="298"/>
      <c r="I262" s="298"/>
      <c r="J262" s="298"/>
      <c r="K262" s="298"/>
      <c r="L262" s="298"/>
      <c r="M262" s="298"/>
      <c r="N262" s="298"/>
    </row>
    <row r="263" spans="1:14" ht="14.9" customHeight="1" x14ac:dyDescent="0.35">
      <c r="A263" s="352"/>
      <c r="B263" s="352"/>
      <c r="E263" s="299"/>
      <c r="F263" s="302"/>
      <c r="G263" s="298"/>
      <c r="H263" s="298"/>
      <c r="I263" s="298"/>
      <c r="J263" s="298"/>
      <c r="K263" s="298"/>
      <c r="L263" s="298"/>
      <c r="M263" s="298"/>
      <c r="N263" s="298"/>
    </row>
    <row r="264" spans="1:14" ht="14.9" customHeight="1" x14ac:dyDescent="0.35">
      <c r="A264" s="352"/>
      <c r="B264" s="352"/>
      <c r="E264" s="299"/>
      <c r="F264" s="302"/>
      <c r="G264" s="298"/>
      <c r="H264" s="298"/>
      <c r="I264" s="298"/>
      <c r="J264" s="298"/>
      <c r="K264" s="298"/>
      <c r="L264" s="298"/>
      <c r="M264" s="298"/>
      <c r="N264" s="298"/>
    </row>
    <row r="265" spans="1:14" ht="14.9" customHeight="1" x14ac:dyDescent="0.35">
      <c r="A265" s="352"/>
      <c r="B265" s="352"/>
      <c r="E265" s="299"/>
      <c r="F265" s="302"/>
      <c r="G265" s="298"/>
      <c r="H265" s="298"/>
      <c r="I265" s="298"/>
      <c r="J265" s="298"/>
      <c r="K265" s="298"/>
      <c r="L265" s="298"/>
      <c r="M265" s="298"/>
      <c r="N265" s="298"/>
    </row>
    <row r="266" spans="1:14" ht="14.9" customHeight="1" x14ac:dyDescent="0.35">
      <c r="A266" s="352"/>
      <c r="B266" s="352"/>
      <c r="E266" s="299"/>
      <c r="F266" s="302"/>
      <c r="G266" s="298"/>
      <c r="H266" s="298"/>
      <c r="I266" s="298"/>
      <c r="J266" s="298"/>
      <c r="K266" s="298"/>
      <c r="L266" s="298"/>
      <c r="M266" s="298"/>
      <c r="N266" s="298"/>
    </row>
    <row r="267" spans="1:14" ht="14.9" customHeight="1" x14ac:dyDescent="0.35">
      <c r="A267" s="352"/>
      <c r="B267" s="352"/>
      <c r="E267" s="299"/>
      <c r="F267" s="302"/>
      <c r="G267" s="298"/>
      <c r="H267" s="298"/>
      <c r="I267" s="298"/>
      <c r="J267" s="298"/>
      <c r="K267" s="298"/>
      <c r="L267" s="298"/>
      <c r="M267" s="298"/>
      <c r="N267" s="298"/>
    </row>
    <row r="268" spans="1:14" ht="14.9" customHeight="1" x14ac:dyDescent="0.35">
      <c r="A268" s="352"/>
      <c r="B268" s="352"/>
      <c r="E268" s="299"/>
      <c r="F268" s="302"/>
      <c r="G268" s="298"/>
      <c r="H268" s="298"/>
      <c r="I268" s="298"/>
      <c r="J268" s="298"/>
      <c r="K268" s="298"/>
      <c r="L268" s="298"/>
      <c r="M268" s="298"/>
      <c r="N268" s="298"/>
    </row>
    <row r="269" spans="1:14" ht="14.9" customHeight="1" x14ac:dyDescent="0.35">
      <c r="A269" s="352"/>
      <c r="B269" s="352"/>
      <c r="E269" s="299"/>
      <c r="F269" s="302"/>
      <c r="G269" s="298"/>
      <c r="H269" s="298"/>
      <c r="I269" s="298"/>
      <c r="J269" s="298"/>
      <c r="K269" s="298"/>
      <c r="L269" s="298"/>
      <c r="M269" s="298"/>
      <c r="N269" s="298"/>
    </row>
    <row r="270" spans="1:14" ht="14.9" customHeight="1" x14ac:dyDescent="0.35">
      <c r="A270" s="352"/>
      <c r="B270" s="352"/>
      <c r="E270" s="299"/>
      <c r="F270" s="302"/>
      <c r="G270" s="298"/>
      <c r="H270" s="298"/>
      <c r="I270" s="298"/>
      <c r="J270" s="298"/>
      <c r="K270" s="298"/>
      <c r="L270" s="298"/>
      <c r="M270" s="298"/>
      <c r="N270" s="298"/>
    </row>
    <row r="271" spans="1:14" ht="14.9" customHeight="1" x14ac:dyDescent="0.35">
      <c r="A271" s="352"/>
      <c r="B271" s="352"/>
      <c r="E271" s="299"/>
      <c r="F271" s="302"/>
      <c r="G271" s="298"/>
      <c r="H271" s="298"/>
      <c r="I271" s="298"/>
      <c r="J271" s="298"/>
      <c r="K271" s="298"/>
      <c r="L271" s="298"/>
      <c r="M271" s="298"/>
      <c r="N271" s="298"/>
    </row>
    <row r="272" spans="1:14" ht="14.9" customHeight="1" x14ac:dyDescent="0.35">
      <c r="A272" s="352"/>
      <c r="B272" s="352"/>
      <c r="E272" s="299"/>
      <c r="F272" s="302"/>
      <c r="G272" s="298"/>
      <c r="H272" s="298"/>
      <c r="I272" s="298"/>
      <c r="J272" s="298"/>
      <c r="K272" s="298"/>
      <c r="L272" s="298"/>
      <c r="M272" s="298"/>
      <c r="N272" s="298"/>
    </row>
    <row r="273" spans="1:14" ht="14.9" customHeight="1" x14ac:dyDescent="0.35">
      <c r="A273" s="352"/>
      <c r="B273" s="352"/>
      <c r="E273" s="299"/>
      <c r="F273" s="302"/>
      <c r="G273" s="298"/>
      <c r="H273" s="298"/>
      <c r="I273" s="298"/>
      <c r="J273" s="298"/>
      <c r="K273" s="298"/>
      <c r="L273" s="298"/>
      <c r="M273" s="298"/>
      <c r="N273" s="298"/>
    </row>
    <row r="274" spans="1:14" ht="14.9" customHeight="1" x14ac:dyDescent="0.35">
      <c r="A274" s="352"/>
      <c r="B274" s="352"/>
      <c r="E274" s="299"/>
      <c r="F274" s="302"/>
      <c r="G274" s="298"/>
      <c r="H274" s="298"/>
      <c r="I274" s="298"/>
      <c r="J274" s="298"/>
      <c r="K274" s="298"/>
      <c r="L274" s="298"/>
      <c r="M274" s="298"/>
      <c r="N274" s="298"/>
    </row>
    <row r="275" spans="1:14" ht="14.9" customHeight="1" x14ac:dyDescent="0.35">
      <c r="A275" s="352"/>
      <c r="B275" s="352"/>
      <c r="E275" s="299"/>
      <c r="F275" s="302"/>
      <c r="G275" s="298"/>
      <c r="H275" s="298"/>
      <c r="I275" s="298"/>
      <c r="J275" s="298"/>
      <c r="K275" s="298"/>
      <c r="L275" s="298"/>
      <c r="M275" s="298"/>
      <c r="N275" s="298"/>
    </row>
    <row r="276" spans="1:14" ht="14.9" customHeight="1" x14ac:dyDescent="0.35">
      <c r="A276" s="352"/>
      <c r="B276" s="352"/>
      <c r="E276" s="299"/>
      <c r="F276" s="302"/>
      <c r="G276" s="298"/>
      <c r="H276" s="298"/>
      <c r="I276" s="298"/>
      <c r="J276" s="298"/>
      <c r="K276" s="298"/>
      <c r="L276" s="298"/>
      <c r="M276" s="298"/>
      <c r="N276" s="298"/>
    </row>
    <row r="277" spans="1:14" ht="14.9" customHeight="1" x14ac:dyDescent="0.35">
      <c r="A277" s="352"/>
      <c r="B277" s="352"/>
      <c r="E277" s="299"/>
      <c r="F277" s="302"/>
      <c r="G277" s="298"/>
      <c r="H277" s="298"/>
      <c r="I277" s="298"/>
      <c r="J277" s="298"/>
      <c r="K277" s="298"/>
      <c r="L277" s="298"/>
      <c r="M277" s="298"/>
      <c r="N277" s="298"/>
    </row>
    <row r="278" spans="1:14" ht="14.9" customHeight="1" x14ac:dyDescent="0.35">
      <c r="A278" s="352"/>
      <c r="B278" s="352"/>
      <c r="E278" s="299"/>
      <c r="F278" s="302"/>
      <c r="G278" s="298"/>
      <c r="H278" s="298"/>
      <c r="I278" s="298"/>
      <c r="J278" s="298"/>
      <c r="K278" s="298"/>
      <c r="L278" s="298"/>
      <c r="M278" s="298"/>
      <c r="N278" s="298"/>
    </row>
    <row r="279" spans="1:14" ht="14.9" customHeight="1" x14ac:dyDescent="0.35">
      <c r="A279" s="352"/>
      <c r="B279" s="352"/>
      <c r="E279" s="299"/>
      <c r="F279" s="302"/>
      <c r="G279" s="298"/>
      <c r="H279" s="298"/>
      <c r="I279" s="298"/>
      <c r="J279" s="298"/>
      <c r="K279" s="298"/>
      <c r="L279" s="298"/>
      <c r="M279" s="298"/>
      <c r="N279" s="298"/>
    </row>
    <row r="280" spans="1:14" ht="14.9" customHeight="1" x14ac:dyDescent="0.35">
      <c r="A280" s="352"/>
      <c r="B280" s="352"/>
      <c r="E280" s="299"/>
      <c r="F280" s="302"/>
      <c r="G280" s="298"/>
      <c r="H280" s="298"/>
      <c r="I280" s="298"/>
      <c r="J280" s="298"/>
      <c r="K280" s="298"/>
      <c r="L280" s="298"/>
      <c r="M280" s="298"/>
      <c r="N280" s="298"/>
    </row>
    <row r="281" spans="1:14" ht="14.9" customHeight="1" x14ac:dyDescent="0.35">
      <c r="A281" s="352"/>
      <c r="B281" s="352"/>
      <c r="E281" s="299"/>
      <c r="F281" s="302"/>
      <c r="G281" s="298"/>
      <c r="H281" s="298"/>
      <c r="I281" s="298"/>
      <c r="J281" s="298"/>
      <c r="K281" s="298"/>
      <c r="L281" s="298"/>
      <c r="M281" s="298"/>
      <c r="N281" s="298"/>
    </row>
    <row r="282" spans="1:14" ht="14.9" customHeight="1" x14ac:dyDescent="0.35">
      <c r="A282" s="352"/>
      <c r="B282" s="352"/>
      <c r="E282" s="299"/>
      <c r="F282" s="302"/>
      <c r="G282" s="298"/>
      <c r="H282" s="298"/>
      <c r="I282" s="298"/>
      <c r="J282" s="298"/>
      <c r="K282" s="298"/>
      <c r="L282" s="298"/>
      <c r="M282" s="298"/>
      <c r="N282" s="298"/>
    </row>
    <row r="283" spans="1:14" ht="14.9" customHeight="1" x14ac:dyDescent="0.35">
      <c r="A283" s="352"/>
      <c r="B283" s="352"/>
      <c r="E283" s="299"/>
      <c r="F283" s="302"/>
      <c r="G283" s="298"/>
      <c r="H283" s="298"/>
      <c r="I283" s="298"/>
      <c r="J283" s="298"/>
      <c r="K283" s="298"/>
      <c r="L283" s="298"/>
      <c r="M283" s="298"/>
      <c r="N283" s="298"/>
    </row>
    <row r="284" spans="1:14" ht="14.9" customHeight="1" x14ac:dyDescent="0.35">
      <c r="A284" s="352"/>
      <c r="B284" s="352"/>
      <c r="E284" s="299"/>
      <c r="F284" s="302"/>
      <c r="G284" s="298"/>
      <c r="H284" s="298"/>
      <c r="I284" s="298"/>
      <c r="J284" s="298"/>
      <c r="K284" s="298"/>
      <c r="L284" s="298"/>
      <c r="M284" s="298"/>
      <c r="N284" s="298"/>
    </row>
    <row r="285" spans="1:14" ht="14.9" customHeight="1" x14ac:dyDescent="0.35">
      <c r="A285" s="352"/>
      <c r="B285" s="352"/>
      <c r="E285" s="299"/>
      <c r="F285" s="302"/>
      <c r="G285" s="298"/>
      <c r="H285" s="298"/>
      <c r="I285" s="298"/>
      <c r="J285" s="298"/>
      <c r="K285" s="298"/>
      <c r="L285" s="298"/>
      <c r="M285" s="298"/>
      <c r="N285" s="298"/>
    </row>
    <row r="286" spans="1:14" ht="14.9" customHeight="1" x14ac:dyDescent="0.35">
      <c r="A286" s="352"/>
      <c r="B286" s="352"/>
      <c r="E286" s="299"/>
      <c r="F286" s="302"/>
      <c r="G286" s="298"/>
      <c r="H286" s="298"/>
      <c r="I286" s="298"/>
      <c r="J286" s="298"/>
      <c r="K286" s="298"/>
      <c r="L286" s="298"/>
      <c r="M286" s="298"/>
      <c r="N286" s="298"/>
    </row>
    <row r="287" spans="1:14" ht="14.9" customHeight="1" x14ac:dyDescent="0.35">
      <c r="A287" s="352"/>
      <c r="B287" s="352"/>
      <c r="E287" s="299"/>
      <c r="F287" s="302"/>
      <c r="G287" s="298"/>
      <c r="H287" s="298"/>
      <c r="I287" s="298"/>
      <c r="J287" s="298"/>
      <c r="K287" s="298"/>
      <c r="L287" s="298"/>
      <c r="M287" s="298"/>
      <c r="N287" s="298"/>
    </row>
    <row r="288" spans="1:14" ht="14.9" customHeight="1" x14ac:dyDescent="0.35">
      <c r="A288" s="352"/>
      <c r="B288" s="352"/>
      <c r="E288" s="299"/>
      <c r="F288" s="302"/>
      <c r="G288" s="298"/>
      <c r="H288" s="298"/>
      <c r="I288" s="298"/>
      <c r="J288" s="298"/>
      <c r="K288" s="298"/>
      <c r="L288" s="298"/>
      <c r="M288" s="298"/>
      <c r="N288" s="298"/>
    </row>
    <row r="289" spans="1:14" ht="14.9" customHeight="1" x14ac:dyDescent="0.35">
      <c r="A289" s="352"/>
      <c r="B289" s="352"/>
      <c r="E289" s="299"/>
      <c r="F289" s="302"/>
      <c r="G289" s="298"/>
      <c r="H289" s="298"/>
      <c r="I289" s="298"/>
      <c r="J289" s="298"/>
      <c r="K289" s="298"/>
      <c r="L289" s="298"/>
      <c r="M289" s="298"/>
      <c r="N289" s="298"/>
    </row>
    <row r="290" spans="1:14" ht="14.9" customHeight="1" x14ac:dyDescent="0.35">
      <c r="A290" s="352"/>
      <c r="B290" s="352"/>
      <c r="E290" s="299"/>
      <c r="F290" s="302"/>
      <c r="G290" s="298"/>
      <c r="H290" s="298"/>
      <c r="I290" s="298"/>
      <c r="J290" s="298"/>
      <c r="K290" s="298"/>
      <c r="L290" s="298"/>
      <c r="M290" s="298"/>
      <c r="N290" s="298"/>
    </row>
    <row r="291" spans="1:14" ht="14.9" customHeight="1" x14ac:dyDescent="0.35">
      <c r="A291" s="352"/>
      <c r="B291" s="352"/>
      <c r="E291" s="299"/>
      <c r="F291" s="302"/>
      <c r="G291" s="298"/>
      <c r="H291" s="298"/>
      <c r="I291" s="298"/>
      <c r="J291" s="298"/>
      <c r="K291" s="298"/>
      <c r="L291" s="298"/>
      <c r="M291" s="298"/>
      <c r="N291" s="298"/>
    </row>
    <row r="292" spans="1:14" ht="14.9" customHeight="1" x14ac:dyDescent="0.35">
      <c r="A292" s="352"/>
      <c r="B292" s="352"/>
      <c r="E292" s="299"/>
      <c r="F292" s="302"/>
      <c r="G292" s="298"/>
      <c r="H292" s="298"/>
      <c r="I292" s="298"/>
      <c r="J292" s="298"/>
      <c r="K292" s="298"/>
      <c r="L292" s="298"/>
      <c r="M292" s="298"/>
      <c r="N292" s="298"/>
    </row>
    <row r="293" spans="1:14" ht="14.9" customHeight="1" x14ac:dyDescent="0.35">
      <c r="A293" s="352"/>
      <c r="B293" s="352"/>
      <c r="E293" s="299"/>
      <c r="F293" s="302"/>
      <c r="G293" s="298"/>
      <c r="H293" s="298"/>
      <c r="I293" s="298"/>
      <c r="J293" s="298"/>
      <c r="K293" s="298"/>
      <c r="L293" s="298"/>
      <c r="M293" s="298"/>
      <c r="N293" s="298"/>
    </row>
    <row r="294" spans="1:14" ht="14.9" customHeight="1" x14ac:dyDescent="0.35">
      <c r="A294" s="352"/>
      <c r="B294" s="352"/>
      <c r="E294" s="299"/>
      <c r="F294" s="302"/>
      <c r="G294" s="298"/>
      <c r="H294" s="298"/>
      <c r="I294" s="298"/>
      <c r="J294" s="298"/>
      <c r="K294" s="298"/>
      <c r="L294" s="298"/>
      <c r="M294" s="298"/>
      <c r="N294" s="298"/>
    </row>
    <row r="295" spans="1:14" ht="14.9" customHeight="1" x14ac:dyDescent="0.35">
      <c r="A295" s="352"/>
      <c r="B295" s="352"/>
      <c r="E295" s="299"/>
      <c r="F295" s="302"/>
      <c r="G295" s="298"/>
      <c r="H295" s="298"/>
      <c r="I295" s="298"/>
      <c r="J295" s="298"/>
      <c r="K295" s="298"/>
      <c r="L295" s="298"/>
      <c r="M295" s="298"/>
      <c r="N295" s="298"/>
    </row>
    <row r="296" spans="1:14" ht="14.9" customHeight="1" x14ac:dyDescent="0.35">
      <c r="A296" s="352"/>
      <c r="B296" s="352"/>
      <c r="E296" s="299"/>
      <c r="F296" s="302"/>
      <c r="G296" s="298"/>
      <c r="H296" s="298"/>
      <c r="I296" s="298"/>
      <c r="J296" s="298"/>
      <c r="K296" s="298"/>
      <c r="L296" s="298"/>
      <c r="M296" s="298"/>
      <c r="N296" s="298"/>
    </row>
    <row r="297" spans="1:14" ht="14.9" customHeight="1" x14ac:dyDescent="0.35">
      <c r="A297" s="352"/>
      <c r="B297" s="352"/>
      <c r="E297" s="299"/>
      <c r="F297" s="302"/>
      <c r="G297" s="298"/>
      <c r="H297" s="298"/>
      <c r="I297" s="298"/>
      <c r="J297" s="298"/>
      <c r="K297" s="298"/>
      <c r="L297" s="298"/>
      <c r="M297" s="298"/>
      <c r="N297" s="298"/>
    </row>
    <row r="298" spans="1:14" ht="14.9" customHeight="1" x14ac:dyDescent="0.35">
      <c r="A298" s="352"/>
      <c r="B298" s="352"/>
      <c r="E298" s="299"/>
      <c r="F298" s="302"/>
      <c r="G298" s="298"/>
      <c r="H298" s="298"/>
      <c r="I298" s="298"/>
      <c r="J298" s="298"/>
      <c r="K298" s="298"/>
      <c r="L298" s="298"/>
      <c r="M298" s="298"/>
      <c r="N298" s="298"/>
    </row>
    <row r="299" spans="1:14" ht="14.9" customHeight="1" x14ac:dyDescent="0.35">
      <c r="A299" s="352"/>
      <c r="B299" s="352"/>
      <c r="E299" s="299"/>
      <c r="F299" s="302"/>
      <c r="G299" s="298"/>
      <c r="H299" s="298"/>
      <c r="I299" s="298"/>
      <c r="J299" s="298"/>
      <c r="K299" s="298"/>
      <c r="L299" s="298"/>
      <c r="M299" s="298"/>
      <c r="N299" s="298"/>
    </row>
    <row r="300" spans="1:14" ht="14.9" customHeight="1" x14ac:dyDescent="0.35">
      <c r="A300" s="352"/>
      <c r="B300" s="352"/>
      <c r="E300" s="299"/>
      <c r="F300" s="302"/>
      <c r="G300" s="298"/>
      <c r="H300" s="298"/>
      <c r="I300" s="298"/>
      <c r="J300" s="298"/>
      <c r="K300" s="298"/>
      <c r="L300" s="298"/>
      <c r="M300" s="298"/>
      <c r="N300" s="298"/>
    </row>
    <row r="301" spans="1:14" ht="14.9" customHeight="1" x14ac:dyDescent="0.35">
      <c r="A301" s="352"/>
      <c r="B301" s="352"/>
      <c r="E301" s="299"/>
      <c r="F301" s="302"/>
      <c r="G301" s="298"/>
      <c r="H301" s="298"/>
      <c r="I301" s="298"/>
      <c r="J301" s="298"/>
      <c r="K301" s="298"/>
      <c r="L301" s="298"/>
      <c r="M301" s="298"/>
      <c r="N301" s="298"/>
    </row>
    <row r="302" spans="1:14" ht="14.9" customHeight="1" x14ac:dyDescent="0.35">
      <c r="A302" s="352"/>
      <c r="B302" s="352"/>
      <c r="E302" s="299"/>
      <c r="F302" s="302"/>
      <c r="G302" s="298"/>
      <c r="H302" s="298"/>
      <c r="I302" s="298"/>
      <c r="J302" s="298"/>
      <c r="K302" s="298"/>
      <c r="L302" s="298"/>
      <c r="M302" s="298"/>
      <c r="N302" s="298"/>
    </row>
    <row r="303" spans="1:14" ht="14.9" customHeight="1" x14ac:dyDescent="0.35">
      <c r="A303" s="352"/>
      <c r="B303" s="352"/>
      <c r="E303" s="299"/>
      <c r="F303" s="302"/>
      <c r="G303" s="298"/>
      <c r="H303" s="298"/>
      <c r="I303" s="298"/>
      <c r="J303" s="298"/>
      <c r="K303" s="298"/>
      <c r="L303" s="298"/>
      <c r="M303" s="298"/>
      <c r="N303" s="298"/>
    </row>
    <row r="304" spans="1:14" ht="14.9" customHeight="1" x14ac:dyDescent="0.35">
      <c r="A304" s="352"/>
      <c r="B304" s="352"/>
      <c r="E304" s="299"/>
      <c r="F304" s="302"/>
      <c r="G304" s="298"/>
      <c r="H304" s="298"/>
      <c r="I304" s="298"/>
      <c r="J304" s="298"/>
      <c r="K304" s="298"/>
      <c r="L304" s="298"/>
      <c r="M304" s="298"/>
      <c r="N304" s="298"/>
    </row>
    <row r="305" spans="1:14" ht="14.9" customHeight="1" x14ac:dyDescent="0.35">
      <c r="A305" s="352"/>
      <c r="B305" s="352"/>
      <c r="E305" s="299"/>
      <c r="F305" s="302"/>
      <c r="G305" s="298"/>
      <c r="H305" s="298"/>
      <c r="I305" s="298"/>
      <c r="J305" s="298"/>
      <c r="K305" s="298"/>
      <c r="L305" s="298"/>
      <c r="M305" s="298"/>
      <c r="N305" s="298"/>
    </row>
    <row r="306" spans="1:14" ht="14.9" customHeight="1" x14ac:dyDescent="0.35">
      <c r="A306" s="352"/>
      <c r="B306" s="352"/>
      <c r="E306" s="299"/>
      <c r="F306" s="302"/>
      <c r="G306" s="298"/>
      <c r="H306" s="298"/>
      <c r="I306" s="298"/>
      <c r="J306" s="298"/>
      <c r="K306" s="298"/>
      <c r="L306" s="298"/>
      <c r="M306" s="298"/>
      <c r="N306" s="298"/>
    </row>
    <row r="307" spans="1:14" ht="14.9" customHeight="1" x14ac:dyDescent="0.35">
      <c r="A307" s="352"/>
      <c r="B307" s="352"/>
      <c r="E307" s="299"/>
      <c r="F307" s="302"/>
      <c r="G307" s="298"/>
      <c r="H307" s="298"/>
      <c r="I307" s="298"/>
      <c r="J307" s="298"/>
      <c r="K307" s="298"/>
      <c r="L307" s="298"/>
      <c r="M307" s="298"/>
      <c r="N307" s="298"/>
    </row>
    <row r="308" spans="1:14" ht="14.9" customHeight="1" x14ac:dyDescent="0.35">
      <c r="A308" s="352"/>
      <c r="B308" s="352"/>
      <c r="E308" s="299"/>
      <c r="F308" s="302"/>
      <c r="G308" s="298"/>
      <c r="H308" s="298"/>
      <c r="I308" s="298"/>
      <c r="J308" s="298"/>
      <c r="K308" s="298"/>
      <c r="L308" s="298"/>
      <c r="M308" s="298"/>
      <c r="N308" s="298"/>
    </row>
    <row r="309" spans="1:14" ht="14.9" customHeight="1" x14ac:dyDescent="0.35">
      <c r="A309" s="352"/>
      <c r="B309" s="352"/>
      <c r="E309" s="299"/>
      <c r="F309" s="302"/>
      <c r="G309" s="298"/>
      <c r="H309" s="298"/>
      <c r="I309" s="298"/>
      <c r="J309" s="298"/>
      <c r="K309" s="298"/>
      <c r="L309" s="298"/>
      <c r="M309" s="298"/>
      <c r="N309" s="298"/>
    </row>
    <row r="310" spans="1:14" ht="14.9" customHeight="1" x14ac:dyDescent="0.35">
      <c r="A310" s="352"/>
      <c r="B310" s="352"/>
      <c r="E310" s="299"/>
      <c r="F310" s="302"/>
      <c r="G310" s="298"/>
      <c r="H310" s="298"/>
      <c r="I310" s="298"/>
      <c r="J310" s="298"/>
      <c r="K310" s="298"/>
      <c r="L310" s="298"/>
      <c r="M310" s="298"/>
      <c r="N310" s="298"/>
    </row>
    <row r="311" spans="1:14" ht="14.9" customHeight="1" x14ac:dyDescent="0.35">
      <c r="A311" s="352"/>
      <c r="B311" s="352"/>
      <c r="E311" s="299"/>
      <c r="F311" s="302"/>
      <c r="G311" s="298"/>
      <c r="H311" s="298"/>
      <c r="I311" s="298"/>
      <c r="J311" s="298"/>
      <c r="K311" s="298"/>
      <c r="L311" s="298"/>
      <c r="M311" s="298"/>
      <c r="N311" s="298"/>
    </row>
    <row r="312" spans="1:14" ht="14.9" customHeight="1" x14ac:dyDescent="0.35">
      <c r="A312" s="352"/>
      <c r="B312" s="352"/>
      <c r="E312" s="299"/>
      <c r="F312" s="302"/>
      <c r="G312" s="298"/>
      <c r="H312" s="298"/>
      <c r="I312" s="298"/>
      <c r="J312" s="298"/>
      <c r="K312" s="298"/>
      <c r="L312" s="298"/>
      <c r="M312" s="298"/>
      <c r="N312" s="298"/>
    </row>
    <row r="313" spans="1:14" ht="14.9" customHeight="1" x14ac:dyDescent="0.35">
      <c r="A313" s="352"/>
      <c r="B313" s="352"/>
      <c r="E313" s="299"/>
      <c r="F313" s="302"/>
      <c r="G313" s="298"/>
      <c r="H313" s="298"/>
      <c r="I313" s="298"/>
      <c r="J313" s="298"/>
      <c r="K313" s="298"/>
      <c r="L313" s="298"/>
      <c r="M313" s="298"/>
      <c r="N313" s="298"/>
    </row>
    <row r="314" spans="1:14" ht="14.9" customHeight="1" x14ac:dyDescent="0.35">
      <c r="A314" s="352"/>
      <c r="B314" s="352"/>
      <c r="E314" s="299"/>
      <c r="F314" s="302"/>
      <c r="G314" s="298"/>
      <c r="H314" s="298"/>
      <c r="I314" s="298"/>
      <c r="J314" s="298"/>
      <c r="K314" s="298"/>
      <c r="L314" s="298"/>
      <c r="M314" s="298"/>
      <c r="N314" s="298"/>
    </row>
    <row r="315" spans="1:14" ht="14.9" customHeight="1" x14ac:dyDescent="0.35">
      <c r="A315" s="352"/>
      <c r="B315" s="352"/>
      <c r="E315" s="299"/>
      <c r="F315" s="302"/>
      <c r="G315" s="298"/>
      <c r="H315" s="298"/>
      <c r="I315" s="298"/>
      <c r="J315" s="298"/>
      <c r="K315" s="298"/>
      <c r="L315" s="298"/>
      <c r="M315" s="298"/>
      <c r="N315" s="298"/>
    </row>
    <row r="316" spans="1:14" ht="14.9" customHeight="1" x14ac:dyDescent="0.35">
      <c r="A316" s="352"/>
      <c r="B316" s="352"/>
      <c r="E316" s="299"/>
      <c r="F316" s="302"/>
      <c r="G316" s="298"/>
      <c r="H316" s="298"/>
      <c r="I316" s="298"/>
      <c r="J316" s="298"/>
      <c r="K316" s="298"/>
      <c r="L316" s="298"/>
      <c r="M316" s="298"/>
      <c r="N316" s="298"/>
    </row>
    <row r="317" spans="1:14" ht="14.9" customHeight="1" x14ac:dyDescent="0.35">
      <c r="A317" s="352"/>
      <c r="B317" s="352"/>
      <c r="E317" s="299"/>
      <c r="F317" s="302"/>
      <c r="G317" s="298"/>
      <c r="H317" s="298"/>
      <c r="I317" s="298"/>
      <c r="J317" s="298"/>
      <c r="K317" s="298"/>
      <c r="L317" s="298"/>
      <c r="M317" s="298"/>
      <c r="N317" s="298"/>
    </row>
    <row r="318" spans="1:14" ht="14.9" customHeight="1" x14ac:dyDescent="0.35">
      <c r="A318" s="352"/>
      <c r="B318" s="352"/>
      <c r="E318" s="299"/>
      <c r="F318" s="302"/>
      <c r="G318" s="298"/>
      <c r="H318" s="298"/>
      <c r="I318" s="298"/>
      <c r="J318" s="298"/>
      <c r="K318" s="298"/>
      <c r="L318" s="298"/>
      <c r="M318" s="298"/>
      <c r="N318" s="298"/>
    </row>
    <row r="319" spans="1:14" ht="14.9" customHeight="1" x14ac:dyDescent="0.35">
      <c r="A319" s="352"/>
      <c r="B319" s="352"/>
      <c r="E319" s="299"/>
      <c r="F319" s="302"/>
      <c r="G319" s="298"/>
      <c r="H319" s="298"/>
      <c r="I319" s="298"/>
      <c r="J319" s="298"/>
      <c r="K319" s="298"/>
      <c r="L319" s="298"/>
      <c r="M319" s="298"/>
      <c r="N319" s="298"/>
    </row>
    <row r="320" spans="1:14" ht="14.9" customHeight="1" x14ac:dyDescent="0.35">
      <c r="A320" s="352"/>
      <c r="B320" s="352"/>
      <c r="E320" s="299"/>
      <c r="F320" s="302"/>
      <c r="G320" s="298"/>
      <c r="H320" s="298"/>
      <c r="I320" s="298"/>
      <c r="J320" s="298"/>
      <c r="K320" s="298"/>
      <c r="L320" s="298"/>
      <c r="M320" s="298"/>
      <c r="N320" s="298"/>
    </row>
    <row r="321" spans="1:14" ht="14.9" customHeight="1" x14ac:dyDescent="0.35">
      <c r="A321" s="352"/>
      <c r="B321" s="352"/>
      <c r="E321" s="299"/>
      <c r="F321" s="302"/>
      <c r="G321" s="298"/>
      <c r="H321" s="298"/>
      <c r="I321" s="298"/>
      <c r="J321" s="298"/>
      <c r="K321" s="298"/>
      <c r="L321" s="298"/>
      <c r="M321" s="298"/>
      <c r="N321" s="298"/>
    </row>
    <row r="322" spans="1:14" ht="14.9" customHeight="1" x14ac:dyDescent="0.35">
      <c r="A322" s="352"/>
      <c r="B322" s="352"/>
      <c r="E322" s="299"/>
      <c r="F322" s="302"/>
      <c r="G322" s="298"/>
      <c r="H322" s="298"/>
      <c r="I322" s="298"/>
      <c r="J322" s="298"/>
      <c r="K322" s="298"/>
      <c r="L322" s="298"/>
      <c r="M322" s="298"/>
      <c r="N322" s="298"/>
    </row>
    <row r="323" spans="1:14" ht="14.9" customHeight="1" x14ac:dyDescent="0.35">
      <c r="A323" s="352"/>
      <c r="B323" s="352"/>
      <c r="E323" s="299"/>
      <c r="F323" s="302"/>
      <c r="G323" s="298"/>
      <c r="H323" s="298"/>
      <c r="I323" s="298"/>
      <c r="J323" s="298"/>
      <c r="K323" s="298"/>
      <c r="L323" s="298"/>
      <c r="M323" s="298"/>
      <c r="N323" s="298"/>
    </row>
    <row r="324" spans="1:14" ht="14.9" customHeight="1" x14ac:dyDescent="0.35">
      <c r="A324" s="352"/>
      <c r="B324" s="352"/>
      <c r="E324" s="299"/>
      <c r="F324" s="302"/>
      <c r="G324" s="298"/>
      <c r="H324" s="298"/>
      <c r="I324" s="298"/>
      <c r="J324" s="298"/>
      <c r="K324" s="298"/>
      <c r="L324" s="298"/>
      <c r="M324" s="298"/>
      <c r="N324" s="298"/>
    </row>
    <row r="325" spans="1:14" ht="14.9" customHeight="1" x14ac:dyDescent="0.35">
      <c r="A325" s="352"/>
      <c r="B325" s="352"/>
      <c r="E325" s="299"/>
      <c r="F325" s="302"/>
      <c r="G325" s="298"/>
      <c r="H325" s="298"/>
      <c r="I325" s="298"/>
      <c r="J325" s="298"/>
      <c r="K325" s="298"/>
      <c r="L325" s="298"/>
      <c r="M325" s="298"/>
      <c r="N325" s="298"/>
    </row>
    <row r="326" spans="1:14" ht="14.9" customHeight="1" x14ac:dyDescent="0.35">
      <c r="A326" s="352"/>
      <c r="B326" s="352"/>
      <c r="E326" s="299"/>
      <c r="F326" s="302"/>
      <c r="G326" s="298"/>
      <c r="H326" s="298"/>
      <c r="I326" s="298"/>
      <c r="J326" s="298"/>
      <c r="K326" s="298"/>
      <c r="L326" s="298"/>
      <c r="M326" s="298"/>
      <c r="N326" s="298"/>
    </row>
    <row r="327" spans="1:14" ht="14.9" customHeight="1" x14ac:dyDescent="0.35">
      <c r="A327" s="352"/>
      <c r="B327" s="352"/>
      <c r="E327" s="299"/>
      <c r="F327" s="302"/>
      <c r="G327" s="298"/>
      <c r="H327" s="298"/>
      <c r="I327" s="298"/>
      <c r="J327" s="298"/>
      <c r="K327" s="298"/>
      <c r="L327" s="298"/>
      <c r="M327" s="298"/>
      <c r="N327" s="298"/>
    </row>
    <row r="328" spans="1:14" ht="14.9" customHeight="1" x14ac:dyDescent="0.35">
      <c r="A328" s="352"/>
      <c r="B328" s="352"/>
      <c r="E328" s="299"/>
      <c r="F328" s="302"/>
      <c r="G328" s="298"/>
      <c r="H328" s="298"/>
      <c r="I328" s="298"/>
      <c r="J328" s="298"/>
      <c r="K328" s="298"/>
      <c r="L328" s="298"/>
      <c r="M328" s="298"/>
      <c r="N328" s="298"/>
    </row>
    <row r="329" spans="1:14" ht="14.9" customHeight="1" x14ac:dyDescent="0.35">
      <c r="A329" s="352"/>
      <c r="B329" s="352"/>
      <c r="E329" s="299"/>
      <c r="F329" s="302"/>
      <c r="G329" s="298"/>
      <c r="H329" s="298"/>
      <c r="I329" s="298"/>
      <c r="J329" s="298"/>
      <c r="K329" s="298"/>
      <c r="L329" s="298"/>
      <c r="M329" s="298"/>
      <c r="N329" s="298"/>
    </row>
    <row r="330" spans="1:14" ht="14.9" customHeight="1" x14ac:dyDescent="0.35">
      <c r="A330" s="352"/>
      <c r="B330" s="352"/>
      <c r="E330" s="299"/>
      <c r="F330" s="302"/>
      <c r="G330" s="298"/>
      <c r="H330" s="298"/>
      <c r="I330" s="298"/>
      <c r="J330" s="298"/>
      <c r="K330" s="298"/>
      <c r="L330" s="298"/>
      <c r="M330" s="298"/>
      <c r="N330" s="298"/>
    </row>
    <row r="331" spans="1:14" ht="14.9" customHeight="1" x14ac:dyDescent="0.35">
      <c r="A331" s="352"/>
      <c r="B331" s="352"/>
      <c r="E331" s="299"/>
      <c r="F331" s="302"/>
      <c r="G331" s="298"/>
      <c r="H331" s="298"/>
      <c r="I331" s="298"/>
      <c r="J331" s="298"/>
      <c r="K331" s="298"/>
      <c r="L331" s="298"/>
      <c r="M331" s="298"/>
      <c r="N331" s="298"/>
    </row>
    <row r="332" spans="1:14" ht="14.9" customHeight="1" x14ac:dyDescent="0.35">
      <c r="A332" s="352"/>
      <c r="B332" s="352"/>
      <c r="E332" s="299"/>
      <c r="F332" s="302"/>
      <c r="G332" s="298"/>
      <c r="H332" s="298"/>
      <c r="I332" s="298"/>
      <c r="J332" s="298"/>
      <c r="K332" s="298"/>
      <c r="L332" s="298"/>
      <c r="M332" s="298"/>
      <c r="N332" s="298"/>
    </row>
    <row r="333" spans="1:14" ht="14.9" customHeight="1" x14ac:dyDescent="0.35">
      <c r="A333" s="352"/>
      <c r="B333" s="352"/>
      <c r="E333" s="299"/>
      <c r="F333" s="302"/>
      <c r="G333" s="298"/>
      <c r="H333" s="298"/>
      <c r="I333" s="298"/>
      <c r="J333" s="298"/>
      <c r="K333" s="298"/>
      <c r="L333" s="298"/>
      <c r="M333" s="298"/>
      <c r="N333" s="298"/>
    </row>
    <row r="334" spans="1:14" ht="14.9" customHeight="1" x14ac:dyDescent="0.35">
      <c r="A334" s="352"/>
      <c r="B334" s="352"/>
      <c r="E334" s="299"/>
      <c r="F334" s="302"/>
      <c r="G334" s="298"/>
      <c r="H334" s="298"/>
      <c r="I334" s="298"/>
      <c r="J334" s="298"/>
      <c r="K334" s="298"/>
      <c r="L334" s="298"/>
      <c r="M334" s="298"/>
      <c r="N334" s="298"/>
    </row>
    <row r="335" spans="1:14" ht="14.9" customHeight="1" x14ac:dyDescent="0.35">
      <c r="A335" s="352"/>
      <c r="B335" s="352"/>
      <c r="E335" s="299"/>
      <c r="F335" s="302"/>
      <c r="G335" s="298"/>
      <c r="H335" s="298"/>
      <c r="I335" s="298"/>
      <c r="J335" s="298"/>
      <c r="K335" s="298"/>
      <c r="L335" s="298"/>
      <c r="M335" s="298"/>
      <c r="N335" s="298"/>
    </row>
    <row r="336" spans="1:14" ht="14.9" customHeight="1" x14ac:dyDescent="0.35">
      <c r="A336" s="352"/>
      <c r="B336" s="352"/>
      <c r="E336" s="299"/>
      <c r="F336" s="302"/>
      <c r="G336" s="298"/>
      <c r="H336" s="298"/>
      <c r="I336" s="298"/>
      <c r="J336" s="298"/>
      <c r="K336" s="298"/>
      <c r="L336" s="298"/>
      <c r="M336" s="298"/>
      <c r="N336" s="298"/>
    </row>
    <row r="337" spans="1:14" ht="14.9" customHeight="1" x14ac:dyDescent="0.35">
      <c r="A337" s="352"/>
      <c r="B337" s="352"/>
      <c r="E337" s="299"/>
      <c r="F337" s="302"/>
      <c r="G337" s="298"/>
      <c r="H337" s="298"/>
      <c r="I337" s="298"/>
      <c r="J337" s="298"/>
      <c r="K337" s="298"/>
      <c r="L337" s="298"/>
      <c r="M337" s="298"/>
      <c r="N337" s="298"/>
    </row>
    <row r="338" spans="1:14" ht="14.9" customHeight="1" x14ac:dyDescent="0.35">
      <c r="A338" s="352"/>
      <c r="B338" s="352"/>
      <c r="E338" s="299"/>
      <c r="F338" s="302"/>
      <c r="G338" s="298"/>
      <c r="H338" s="298"/>
      <c r="I338" s="298"/>
      <c r="J338" s="298"/>
      <c r="K338" s="298"/>
      <c r="L338" s="298"/>
      <c r="M338" s="298"/>
      <c r="N338" s="298"/>
    </row>
    <row r="339" spans="1:14" ht="14.9" customHeight="1" x14ac:dyDescent="0.35">
      <c r="A339" s="352"/>
      <c r="B339" s="352"/>
      <c r="E339" s="299"/>
      <c r="F339" s="302"/>
      <c r="G339" s="298"/>
      <c r="H339" s="298"/>
      <c r="I339" s="298"/>
      <c r="J339" s="298"/>
      <c r="K339" s="298"/>
      <c r="L339" s="298"/>
      <c r="M339" s="298"/>
      <c r="N339" s="298"/>
    </row>
    <row r="340" spans="1:14" ht="14.9" customHeight="1" x14ac:dyDescent="0.35">
      <c r="A340" s="352"/>
      <c r="B340" s="352"/>
      <c r="E340" s="299"/>
      <c r="F340" s="302"/>
      <c r="G340" s="298"/>
      <c r="H340" s="298"/>
      <c r="I340" s="298"/>
      <c r="J340" s="298"/>
      <c r="K340" s="298"/>
      <c r="L340" s="298"/>
      <c r="M340" s="298"/>
      <c r="N340" s="298"/>
    </row>
    <row r="341" spans="1:14" ht="14.9" customHeight="1" x14ac:dyDescent="0.35">
      <c r="A341" s="352"/>
      <c r="B341" s="352"/>
      <c r="E341" s="299"/>
      <c r="F341" s="302"/>
      <c r="G341" s="298"/>
      <c r="H341" s="298"/>
      <c r="I341" s="298"/>
      <c r="J341" s="298"/>
      <c r="K341" s="298"/>
      <c r="L341" s="298"/>
      <c r="M341" s="298"/>
      <c r="N341" s="298"/>
    </row>
    <row r="342" spans="1:14" ht="14.9" customHeight="1" x14ac:dyDescent="0.35">
      <c r="A342" s="352"/>
      <c r="B342" s="352"/>
      <c r="E342" s="299"/>
      <c r="F342" s="302"/>
      <c r="G342" s="298"/>
      <c r="H342" s="298"/>
      <c r="I342" s="298"/>
      <c r="J342" s="298"/>
      <c r="K342" s="298"/>
      <c r="L342" s="298"/>
      <c r="M342" s="298"/>
      <c r="N342" s="298"/>
    </row>
    <row r="343" spans="1:14" ht="14.9" customHeight="1" x14ac:dyDescent="0.35">
      <c r="A343" s="352"/>
      <c r="B343" s="352"/>
      <c r="E343" s="299"/>
      <c r="F343" s="302"/>
      <c r="G343" s="298"/>
      <c r="H343" s="298"/>
      <c r="I343" s="298"/>
      <c r="J343" s="298"/>
      <c r="K343" s="298"/>
      <c r="L343" s="298"/>
      <c r="M343" s="298"/>
      <c r="N343" s="298"/>
    </row>
    <row r="344" spans="1:14" ht="14.9" customHeight="1" x14ac:dyDescent="0.35">
      <c r="A344" s="352"/>
      <c r="B344" s="352"/>
      <c r="E344" s="299"/>
      <c r="F344" s="302"/>
      <c r="G344" s="298"/>
      <c r="H344" s="298"/>
      <c r="I344" s="298"/>
      <c r="J344" s="298"/>
      <c r="K344" s="298"/>
      <c r="L344" s="298"/>
      <c r="M344" s="298"/>
      <c r="N344" s="298"/>
    </row>
    <row r="345" spans="1:14" ht="14.9" customHeight="1" x14ac:dyDescent="0.35">
      <c r="A345" s="352"/>
      <c r="B345" s="352"/>
      <c r="E345" s="299"/>
      <c r="F345" s="302"/>
      <c r="G345" s="298"/>
      <c r="H345" s="298"/>
      <c r="I345" s="298"/>
      <c r="J345" s="298"/>
      <c r="K345" s="298"/>
      <c r="L345" s="298"/>
      <c r="M345" s="298"/>
      <c r="N345" s="298"/>
    </row>
    <row r="346" spans="1:14" ht="14.9" customHeight="1" x14ac:dyDescent="0.35">
      <c r="A346" s="352"/>
      <c r="B346" s="352"/>
      <c r="E346" s="299"/>
      <c r="F346" s="302"/>
      <c r="G346" s="298"/>
      <c r="H346" s="298"/>
      <c r="I346" s="298"/>
      <c r="J346" s="298"/>
      <c r="K346" s="298"/>
      <c r="L346" s="298"/>
      <c r="M346" s="298"/>
      <c r="N346" s="298"/>
    </row>
    <row r="347" spans="1:14" ht="14.9" customHeight="1" x14ac:dyDescent="0.35">
      <c r="A347" s="352"/>
      <c r="B347" s="352"/>
      <c r="E347" s="299"/>
      <c r="F347" s="302"/>
      <c r="G347" s="298"/>
      <c r="H347" s="298"/>
      <c r="I347" s="298"/>
      <c r="J347" s="298"/>
      <c r="K347" s="298"/>
      <c r="L347" s="298"/>
      <c r="M347" s="298"/>
      <c r="N347" s="298"/>
    </row>
    <row r="348" spans="1:14" ht="14.9" customHeight="1" x14ac:dyDescent="0.35">
      <c r="A348" s="352"/>
      <c r="B348" s="352"/>
      <c r="E348" s="299"/>
      <c r="F348" s="302"/>
      <c r="G348" s="298"/>
      <c r="H348" s="298"/>
      <c r="I348" s="298"/>
      <c r="J348" s="298"/>
      <c r="K348" s="298"/>
      <c r="L348" s="298"/>
      <c r="M348" s="298"/>
      <c r="N348" s="298"/>
    </row>
    <row r="349" spans="1:14" ht="14.9" customHeight="1" x14ac:dyDescent="0.35">
      <c r="A349" s="352"/>
      <c r="B349" s="352"/>
      <c r="E349" s="299"/>
      <c r="F349" s="302"/>
      <c r="G349" s="298"/>
      <c r="H349" s="298"/>
      <c r="I349" s="298"/>
      <c r="J349" s="298"/>
      <c r="K349" s="298"/>
      <c r="L349" s="298"/>
      <c r="M349" s="298"/>
      <c r="N349" s="298"/>
    </row>
    <row r="350" spans="1:14" ht="14.9" customHeight="1" x14ac:dyDescent="0.35">
      <c r="A350" s="352"/>
      <c r="B350" s="352"/>
      <c r="E350" s="299"/>
      <c r="F350" s="302"/>
      <c r="G350" s="298"/>
      <c r="H350" s="298"/>
      <c r="I350" s="298"/>
      <c r="J350" s="298"/>
      <c r="K350" s="298"/>
      <c r="L350" s="298"/>
      <c r="M350" s="298"/>
      <c r="N350" s="298"/>
    </row>
    <row r="351" spans="1:14" ht="14.9" customHeight="1" x14ac:dyDescent="0.35">
      <c r="A351" s="352"/>
      <c r="B351" s="352"/>
      <c r="E351" s="299"/>
      <c r="F351" s="302"/>
      <c r="G351" s="298"/>
      <c r="H351" s="298"/>
      <c r="I351" s="298"/>
      <c r="J351" s="298"/>
      <c r="K351" s="298"/>
      <c r="L351" s="298"/>
      <c r="M351" s="298"/>
      <c r="N351" s="298"/>
    </row>
    <row r="352" spans="1:14" ht="14.9" customHeight="1" x14ac:dyDescent="0.35">
      <c r="A352" s="352"/>
      <c r="B352" s="352"/>
      <c r="E352" s="299"/>
      <c r="F352" s="302"/>
      <c r="G352" s="298"/>
      <c r="H352" s="298"/>
      <c r="I352" s="298"/>
      <c r="J352" s="298"/>
      <c r="K352" s="298"/>
      <c r="L352" s="298"/>
      <c r="M352" s="298"/>
      <c r="N352" s="298"/>
    </row>
    <row r="353" spans="1:14" ht="14.9" customHeight="1" x14ac:dyDescent="0.35">
      <c r="A353" s="352"/>
      <c r="B353" s="352"/>
      <c r="E353" s="299"/>
      <c r="F353" s="302"/>
      <c r="G353" s="298"/>
      <c r="H353" s="298"/>
      <c r="I353" s="298"/>
      <c r="J353" s="298"/>
      <c r="K353" s="298"/>
      <c r="L353" s="298"/>
      <c r="M353" s="298"/>
      <c r="N353" s="298"/>
    </row>
    <row r="354" spans="1:14" ht="14.9" customHeight="1" x14ac:dyDescent="0.35">
      <c r="A354" s="352"/>
      <c r="B354" s="352"/>
      <c r="E354" s="299"/>
      <c r="F354" s="302"/>
      <c r="G354" s="298"/>
      <c r="H354" s="298"/>
      <c r="I354" s="298"/>
      <c r="J354" s="298"/>
      <c r="K354" s="298"/>
      <c r="L354" s="298"/>
      <c r="M354" s="298"/>
      <c r="N354" s="298"/>
    </row>
    <row r="355" spans="1:14" ht="14.9" customHeight="1" x14ac:dyDescent="0.35">
      <c r="A355" s="352"/>
      <c r="B355" s="352"/>
      <c r="E355" s="299"/>
      <c r="F355" s="302"/>
      <c r="G355" s="298"/>
      <c r="H355" s="298"/>
      <c r="I355" s="298"/>
      <c r="J355" s="298"/>
      <c r="K355" s="298"/>
      <c r="L355" s="298"/>
      <c r="M355" s="298"/>
      <c r="N355" s="298"/>
    </row>
    <row r="356" spans="1:14" ht="14.9" customHeight="1" x14ac:dyDescent="0.35">
      <c r="A356" s="352"/>
      <c r="B356" s="352"/>
      <c r="E356" s="299"/>
      <c r="F356" s="302"/>
      <c r="G356" s="298"/>
      <c r="H356" s="298"/>
      <c r="I356" s="298"/>
      <c r="J356" s="298"/>
      <c r="K356" s="298"/>
      <c r="L356" s="298"/>
      <c r="M356" s="298"/>
      <c r="N356" s="298"/>
    </row>
    <row r="357" spans="1:14" ht="14.9" customHeight="1" x14ac:dyDescent="0.35">
      <c r="A357" s="352"/>
      <c r="B357" s="352"/>
      <c r="E357" s="299"/>
      <c r="F357" s="302"/>
      <c r="G357" s="298"/>
      <c r="H357" s="298"/>
      <c r="I357" s="298"/>
      <c r="J357" s="298"/>
      <c r="K357" s="298"/>
      <c r="L357" s="298"/>
      <c r="M357" s="298"/>
      <c r="N357" s="298"/>
    </row>
    <row r="358" spans="1:14" ht="14.9" customHeight="1" x14ac:dyDescent="0.35">
      <c r="A358" s="352"/>
      <c r="B358" s="352"/>
      <c r="E358" s="299"/>
      <c r="F358" s="302"/>
      <c r="G358" s="298"/>
      <c r="H358" s="298"/>
      <c r="I358" s="298"/>
      <c r="J358" s="298"/>
      <c r="K358" s="298"/>
      <c r="L358" s="298"/>
      <c r="M358" s="298"/>
      <c r="N358" s="298"/>
    </row>
    <row r="359" spans="1:14" ht="14.9" customHeight="1" x14ac:dyDescent="0.35">
      <c r="A359" s="352"/>
      <c r="B359" s="352"/>
      <c r="E359" s="299"/>
      <c r="F359" s="302"/>
      <c r="G359" s="298"/>
      <c r="H359" s="298"/>
      <c r="I359" s="298"/>
      <c r="J359" s="298"/>
      <c r="K359" s="298"/>
      <c r="L359" s="298"/>
      <c r="M359" s="298"/>
      <c r="N359" s="298"/>
    </row>
    <row r="360" spans="1:14" ht="14.9" customHeight="1" x14ac:dyDescent="0.35">
      <c r="A360" s="352"/>
      <c r="B360" s="352"/>
      <c r="E360" s="299"/>
      <c r="F360" s="302"/>
      <c r="G360" s="298"/>
      <c r="H360" s="298"/>
      <c r="I360" s="298"/>
      <c r="J360" s="298"/>
      <c r="K360" s="298"/>
      <c r="L360" s="298"/>
      <c r="M360" s="298"/>
      <c r="N360" s="298"/>
    </row>
    <row r="361" spans="1:14" ht="14.9" customHeight="1" x14ac:dyDescent="0.35">
      <c r="A361" s="352"/>
      <c r="B361" s="352"/>
      <c r="E361" s="299"/>
      <c r="F361" s="302"/>
      <c r="G361" s="298"/>
      <c r="H361" s="298"/>
      <c r="I361" s="298"/>
      <c r="J361" s="298"/>
      <c r="K361" s="298"/>
      <c r="L361" s="298"/>
      <c r="M361" s="298"/>
      <c r="N361" s="298"/>
    </row>
    <row r="362" spans="1:14" ht="14.9" customHeight="1" x14ac:dyDescent="0.35">
      <c r="A362" s="352"/>
      <c r="B362" s="352"/>
      <c r="E362" s="299"/>
      <c r="F362" s="302"/>
      <c r="G362" s="298"/>
      <c r="H362" s="298"/>
      <c r="I362" s="298"/>
      <c r="J362" s="298"/>
      <c r="K362" s="298"/>
      <c r="L362" s="298"/>
      <c r="M362" s="298"/>
      <c r="N362" s="298"/>
    </row>
    <row r="363" spans="1:14" ht="14.9" customHeight="1" x14ac:dyDescent="0.35">
      <c r="A363" s="352"/>
      <c r="B363" s="352"/>
      <c r="E363" s="299"/>
      <c r="F363" s="302"/>
      <c r="G363" s="298"/>
      <c r="H363" s="298"/>
      <c r="I363" s="298"/>
      <c r="J363" s="298"/>
      <c r="K363" s="298"/>
      <c r="L363" s="298"/>
      <c r="M363" s="298"/>
      <c r="N363" s="298"/>
    </row>
    <row r="364" spans="1:14" ht="14.9" customHeight="1" x14ac:dyDescent="0.35">
      <c r="A364" s="352"/>
      <c r="B364" s="352"/>
      <c r="E364" s="299"/>
      <c r="F364" s="302"/>
      <c r="G364" s="298"/>
      <c r="H364" s="298"/>
      <c r="I364" s="298"/>
      <c r="J364" s="298"/>
      <c r="K364" s="298"/>
      <c r="L364" s="298"/>
      <c r="M364" s="298"/>
      <c r="N364" s="298"/>
    </row>
    <row r="365" spans="1:14" ht="14.9" customHeight="1" x14ac:dyDescent="0.35">
      <c r="A365" s="352"/>
      <c r="B365" s="352"/>
      <c r="E365" s="299"/>
      <c r="F365" s="302"/>
      <c r="G365" s="298"/>
      <c r="H365" s="298"/>
      <c r="I365" s="298"/>
      <c r="J365" s="298"/>
      <c r="K365" s="298"/>
      <c r="L365" s="298"/>
      <c r="M365" s="298"/>
      <c r="N365" s="298"/>
    </row>
    <row r="366" spans="1:14" ht="14.9" customHeight="1" x14ac:dyDescent="0.35">
      <c r="A366" s="352"/>
      <c r="B366" s="352"/>
      <c r="E366" s="299"/>
      <c r="F366" s="302"/>
      <c r="G366" s="298"/>
      <c r="H366" s="298"/>
      <c r="I366" s="298"/>
      <c r="J366" s="298"/>
      <c r="K366" s="298"/>
      <c r="L366" s="298"/>
      <c r="M366" s="298"/>
      <c r="N366" s="298"/>
    </row>
    <row r="367" spans="1:14" ht="14.9" customHeight="1" x14ac:dyDescent="0.35">
      <c r="A367" s="352"/>
      <c r="B367" s="352"/>
      <c r="E367" s="299"/>
      <c r="F367" s="302"/>
      <c r="G367" s="298"/>
      <c r="H367" s="298"/>
      <c r="I367" s="298"/>
      <c r="J367" s="298"/>
      <c r="K367" s="298"/>
      <c r="L367" s="298"/>
      <c r="M367" s="298"/>
      <c r="N367" s="298"/>
    </row>
    <row r="368" spans="1:14" ht="14.9" customHeight="1" x14ac:dyDescent="0.35">
      <c r="A368" s="352"/>
      <c r="B368" s="352"/>
      <c r="E368" s="299"/>
      <c r="F368" s="302"/>
      <c r="G368" s="298"/>
      <c r="H368" s="298"/>
      <c r="I368" s="298"/>
      <c r="J368" s="298"/>
      <c r="K368" s="298"/>
      <c r="L368" s="298"/>
      <c r="M368" s="298"/>
      <c r="N368" s="298"/>
    </row>
    <row r="369" spans="1:14" ht="14.9" customHeight="1" x14ac:dyDescent="0.35">
      <c r="A369" s="352"/>
      <c r="B369" s="352"/>
      <c r="E369" s="299"/>
      <c r="F369" s="302"/>
      <c r="G369" s="298"/>
      <c r="H369" s="298"/>
      <c r="I369" s="298"/>
      <c r="J369" s="298"/>
      <c r="K369" s="298"/>
      <c r="L369" s="298"/>
      <c r="M369" s="298"/>
      <c r="N369" s="298"/>
    </row>
    <row r="370" spans="1:14" ht="14.9" customHeight="1" x14ac:dyDescent="0.35">
      <c r="A370" s="352"/>
      <c r="B370" s="352"/>
      <c r="E370" s="299"/>
      <c r="F370" s="302"/>
      <c r="G370" s="298"/>
      <c r="H370" s="298"/>
      <c r="I370" s="298"/>
      <c r="J370" s="298"/>
      <c r="K370" s="298"/>
      <c r="L370" s="298"/>
      <c r="M370" s="298"/>
      <c r="N370" s="298"/>
    </row>
    <row r="371" spans="1:14" ht="14.9" customHeight="1" x14ac:dyDescent="0.35">
      <c r="A371" s="352"/>
      <c r="B371" s="352"/>
      <c r="E371" s="299"/>
      <c r="F371" s="302"/>
      <c r="G371" s="298"/>
      <c r="H371" s="298"/>
      <c r="I371" s="298"/>
      <c r="J371" s="298"/>
      <c r="K371" s="298"/>
      <c r="L371" s="298"/>
      <c r="M371" s="298"/>
      <c r="N371" s="298"/>
    </row>
    <row r="372" spans="1:14" ht="14.9" customHeight="1" x14ac:dyDescent="0.35">
      <c r="A372" s="352"/>
      <c r="B372" s="352"/>
      <c r="E372" s="299"/>
      <c r="F372" s="302"/>
      <c r="G372" s="298"/>
      <c r="H372" s="298"/>
      <c r="I372" s="298"/>
      <c r="J372" s="298"/>
      <c r="K372" s="298"/>
      <c r="L372" s="298"/>
      <c r="M372" s="298"/>
      <c r="N372" s="298"/>
    </row>
    <row r="373" spans="1:14" ht="14.9" customHeight="1" x14ac:dyDescent="0.35">
      <c r="A373" s="352"/>
      <c r="B373" s="352"/>
      <c r="E373" s="299"/>
      <c r="F373" s="302"/>
      <c r="G373" s="298"/>
      <c r="H373" s="298"/>
      <c r="I373" s="298"/>
      <c r="J373" s="298"/>
      <c r="K373" s="298"/>
      <c r="L373" s="298"/>
      <c r="M373" s="298"/>
      <c r="N373" s="298"/>
    </row>
    <row r="374" spans="1:14" ht="14.9" customHeight="1" x14ac:dyDescent="0.35">
      <c r="A374" s="352"/>
      <c r="B374" s="352"/>
      <c r="E374" s="299"/>
      <c r="F374" s="302"/>
      <c r="G374" s="298"/>
      <c r="H374" s="298"/>
      <c r="I374" s="298"/>
      <c r="J374" s="298"/>
      <c r="K374" s="298"/>
      <c r="L374" s="298"/>
      <c r="M374" s="298"/>
      <c r="N374" s="298"/>
    </row>
    <row r="375" spans="1:14" ht="14.9" customHeight="1" x14ac:dyDescent="0.35">
      <c r="A375" s="352"/>
      <c r="B375" s="352"/>
      <c r="E375" s="299"/>
      <c r="F375" s="302"/>
      <c r="G375" s="298"/>
      <c r="H375" s="298"/>
      <c r="I375" s="298"/>
      <c r="J375" s="298"/>
      <c r="K375" s="298"/>
      <c r="L375" s="298"/>
      <c r="M375" s="298"/>
      <c r="N375" s="298"/>
    </row>
    <row r="376" spans="1:14" ht="14.9" customHeight="1" x14ac:dyDescent="0.35">
      <c r="A376" s="352"/>
      <c r="B376" s="352"/>
      <c r="E376" s="299"/>
      <c r="F376" s="302"/>
      <c r="G376" s="298"/>
      <c r="H376" s="298"/>
      <c r="I376" s="298"/>
      <c r="J376" s="298"/>
      <c r="K376" s="298"/>
      <c r="L376" s="298"/>
      <c r="M376" s="298"/>
      <c r="N376" s="298"/>
    </row>
    <row r="377" spans="1:14" ht="14.9" customHeight="1" x14ac:dyDescent="0.35">
      <c r="A377" s="352"/>
      <c r="B377" s="352"/>
      <c r="E377" s="299"/>
      <c r="F377" s="302"/>
      <c r="G377" s="298"/>
      <c r="H377" s="298"/>
      <c r="I377" s="298"/>
      <c r="J377" s="298"/>
      <c r="K377" s="298"/>
      <c r="L377" s="298"/>
      <c r="M377" s="298"/>
      <c r="N377" s="298"/>
    </row>
    <row r="378" spans="1:14" ht="14.9" customHeight="1" x14ac:dyDescent="0.35">
      <c r="A378" s="352"/>
      <c r="B378" s="352"/>
      <c r="E378" s="299"/>
      <c r="F378" s="302"/>
      <c r="G378" s="298"/>
      <c r="H378" s="298"/>
      <c r="I378" s="298"/>
      <c r="J378" s="298"/>
      <c r="K378" s="298"/>
      <c r="L378" s="298"/>
      <c r="M378" s="298"/>
      <c r="N378" s="298"/>
    </row>
    <row r="379" spans="1:14" ht="14.9" customHeight="1" x14ac:dyDescent="0.35">
      <c r="A379" s="352"/>
      <c r="B379" s="352"/>
      <c r="E379" s="299"/>
      <c r="F379" s="302"/>
      <c r="G379" s="298"/>
      <c r="H379" s="298"/>
      <c r="I379" s="298"/>
      <c r="J379" s="298"/>
      <c r="K379" s="298"/>
      <c r="L379" s="298"/>
      <c r="M379" s="298"/>
      <c r="N379" s="298"/>
    </row>
    <row r="380" spans="1:14" ht="14.9" customHeight="1" x14ac:dyDescent="0.35">
      <c r="A380" s="352"/>
      <c r="B380" s="352"/>
      <c r="E380" s="299"/>
      <c r="F380" s="302"/>
      <c r="G380" s="298"/>
      <c r="H380" s="298"/>
      <c r="I380" s="298"/>
      <c r="J380" s="298"/>
      <c r="K380" s="298"/>
      <c r="L380" s="298"/>
      <c r="M380" s="298"/>
      <c r="N380" s="298"/>
    </row>
    <row r="381" spans="1:14" ht="14.9" customHeight="1" x14ac:dyDescent="0.35">
      <c r="A381" s="352"/>
      <c r="B381" s="352"/>
      <c r="E381" s="299"/>
      <c r="F381" s="302"/>
      <c r="G381" s="298"/>
      <c r="H381" s="298"/>
      <c r="I381" s="298"/>
      <c r="J381" s="298"/>
      <c r="K381" s="298"/>
      <c r="L381" s="298"/>
      <c r="M381" s="298"/>
      <c r="N381" s="298"/>
    </row>
    <row r="382" spans="1:14" ht="14.9" customHeight="1" x14ac:dyDescent="0.35">
      <c r="A382" s="352"/>
      <c r="B382" s="352"/>
      <c r="E382" s="299"/>
      <c r="F382" s="302"/>
      <c r="G382" s="298"/>
      <c r="H382" s="298"/>
      <c r="I382" s="298"/>
      <c r="J382" s="298"/>
      <c r="K382" s="298"/>
      <c r="L382" s="298"/>
      <c r="M382" s="298"/>
      <c r="N382" s="298"/>
    </row>
    <row r="383" spans="1:14" ht="14.9" customHeight="1" x14ac:dyDescent="0.35">
      <c r="A383" s="352"/>
      <c r="B383" s="352"/>
      <c r="E383" s="299"/>
      <c r="F383" s="302"/>
      <c r="G383" s="298"/>
      <c r="H383" s="298"/>
      <c r="I383" s="298"/>
      <c r="J383" s="298"/>
      <c r="K383" s="298"/>
      <c r="L383" s="298"/>
      <c r="M383" s="298"/>
      <c r="N383" s="298"/>
    </row>
    <row r="384" spans="1:14" ht="14.9" customHeight="1" x14ac:dyDescent="0.35">
      <c r="A384" s="352"/>
      <c r="B384" s="352"/>
      <c r="E384" s="299"/>
      <c r="F384" s="302"/>
      <c r="G384" s="298"/>
      <c r="H384" s="298"/>
      <c r="I384" s="298"/>
      <c r="J384" s="298"/>
      <c r="K384" s="298"/>
      <c r="L384" s="298"/>
      <c r="M384" s="298"/>
      <c r="N384" s="298"/>
    </row>
    <row r="385" spans="1:14" ht="14.9" customHeight="1" x14ac:dyDescent="0.35">
      <c r="A385" s="352"/>
      <c r="B385" s="352"/>
      <c r="E385" s="299"/>
      <c r="F385" s="302"/>
      <c r="G385" s="298"/>
      <c r="H385" s="298"/>
      <c r="I385" s="298"/>
      <c r="J385" s="298"/>
      <c r="K385" s="298"/>
      <c r="L385" s="298"/>
      <c r="M385" s="298"/>
      <c r="N385" s="298"/>
    </row>
    <row r="386" spans="1:14" ht="14.9" customHeight="1" x14ac:dyDescent="0.35">
      <c r="A386" s="352"/>
      <c r="B386" s="352"/>
      <c r="E386" s="299"/>
      <c r="F386" s="302"/>
      <c r="G386" s="298"/>
      <c r="H386" s="298"/>
      <c r="I386" s="298"/>
      <c r="J386" s="298"/>
      <c r="K386" s="298"/>
      <c r="L386" s="298"/>
      <c r="M386" s="298"/>
      <c r="N386" s="298"/>
    </row>
    <row r="387" spans="1:14" ht="14.9" customHeight="1" x14ac:dyDescent="0.35">
      <c r="A387" s="352"/>
      <c r="B387" s="352"/>
      <c r="E387" s="299"/>
      <c r="F387" s="302"/>
      <c r="G387" s="298"/>
      <c r="H387" s="298"/>
      <c r="I387" s="298"/>
      <c r="J387" s="298"/>
      <c r="K387" s="298"/>
      <c r="L387" s="298"/>
      <c r="M387" s="298"/>
      <c r="N387" s="298"/>
    </row>
    <row r="388" spans="1:14" ht="14.9" customHeight="1" x14ac:dyDescent="0.35">
      <c r="A388" s="352"/>
      <c r="B388" s="352"/>
      <c r="E388" s="299"/>
      <c r="F388" s="302"/>
      <c r="G388" s="298"/>
      <c r="H388" s="298"/>
      <c r="I388" s="298"/>
      <c r="J388" s="298"/>
      <c r="K388" s="298"/>
      <c r="L388" s="298"/>
      <c r="M388" s="298"/>
      <c r="N388" s="298"/>
    </row>
    <row r="389" spans="1:14" ht="14.9" customHeight="1" x14ac:dyDescent="0.35">
      <c r="A389" s="352"/>
      <c r="B389" s="352"/>
      <c r="E389" s="299"/>
      <c r="F389" s="302"/>
      <c r="G389" s="298"/>
      <c r="H389" s="298"/>
      <c r="I389" s="298"/>
      <c r="J389" s="298"/>
      <c r="K389" s="298"/>
      <c r="L389" s="298"/>
      <c r="M389" s="298"/>
      <c r="N389" s="298"/>
    </row>
    <row r="390" spans="1:14" ht="14.9" customHeight="1" x14ac:dyDescent="0.35">
      <c r="A390" s="352"/>
      <c r="B390" s="352"/>
      <c r="E390" s="299"/>
      <c r="F390" s="302"/>
      <c r="G390" s="298"/>
      <c r="H390" s="298"/>
      <c r="I390" s="298"/>
      <c r="J390" s="298"/>
      <c r="K390" s="298"/>
      <c r="L390" s="298"/>
      <c r="M390" s="298"/>
      <c r="N390" s="298"/>
    </row>
    <row r="391" spans="1:14" ht="14.9" customHeight="1" x14ac:dyDescent="0.35">
      <c r="A391" s="352"/>
      <c r="B391" s="352"/>
      <c r="E391" s="299"/>
      <c r="F391" s="302"/>
      <c r="G391" s="298"/>
      <c r="H391" s="298"/>
      <c r="I391" s="298"/>
      <c r="J391" s="298"/>
      <c r="K391" s="298"/>
      <c r="L391" s="298"/>
      <c r="M391" s="298"/>
      <c r="N391" s="298"/>
    </row>
    <row r="392" spans="1:14" ht="14.9" customHeight="1" x14ac:dyDescent="0.35">
      <c r="A392" s="352"/>
      <c r="B392" s="352"/>
      <c r="E392" s="299"/>
      <c r="F392" s="302"/>
      <c r="G392" s="298"/>
      <c r="H392" s="298"/>
      <c r="I392" s="298"/>
      <c r="J392" s="298"/>
      <c r="K392" s="298"/>
      <c r="L392" s="298"/>
      <c r="M392" s="298"/>
      <c r="N392" s="298"/>
    </row>
    <row r="393" spans="1:14" ht="14.9" customHeight="1" x14ac:dyDescent="0.35">
      <c r="A393" s="352"/>
      <c r="B393" s="352"/>
      <c r="E393" s="299"/>
      <c r="F393" s="302"/>
      <c r="G393" s="298"/>
      <c r="H393" s="298"/>
      <c r="I393" s="298"/>
      <c r="J393" s="298"/>
      <c r="K393" s="298"/>
      <c r="L393" s="298"/>
      <c r="M393" s="298"/>
      <c r="N393" s="298"/>
    </row>
    <row r="394" spans="1:14" ht="14.9" customHeight="1" x14ac:dyDescent="0.35">
      <c r="A394" s="352"/>
      <c r="B394" s="352"/>
      <c r="E394" s="299"/>
      <c r="F394" s="302"/>
      <c r="G394" s="298"/>
      <c r="H394" s="298"/>
      <c r="I394" s="298"/>
      <c r="J394" s="298"/>
      <c r="K394" s="298"/>
      <c r="L394" s="298"/>
      <c r="M394" s="298"/>
      <c r="N394" s="298"/>
    </row>
    <row r="395" spans="1:14" ht="14.9" customHeight="1" x14ac:dyDescent="0.35">
      <c r="A395" s="352"/>
      <c r="B395" s="352"/>
      <c r="E395" s="299"/>
      <c r="F395" s="302"/>
      <c r="G395" s="298"/>
      <c r="H395" s="298"/>
      <c r="I395" s="298"/>
      <c r="J395" s="298"/>
      <c r="K395" s="298"/>
      <c r="L395" s="298"/>
      <c r="M395" s="298"/>
      <c r="N395" s="298"/>
    </row>
    <row r="396" spans="1:14" ht="14.9" customHeight="1" x14ac:dyDescent="0.35">
      <c r="A396" s="352"/>
      <c r="B396" s="352"/>
      <c r="E396" s="299"/>
      <c r="F396" s="302"/>
      <c r="G396" s="298"/>
      <c r="H396" s="298"/>
      <c r="I396" s="298"/>
      <c r="J396" s="298"/>
      <c r="K396" s="298"/>
      <c r="L396" s="298"/>
      <c r="M396" s="298"/>
      <c r="N396" s="298"/>
    </row>
    <row r="397" spans="1:14" ht="14.9" customHeight="1" x14ac:dyDescent="0.35">
      <c r="A397" s="352"/>
      <c r="B397" s="352"/>
      <c r="E397" s="299"/>
      <c r="F397" s="302"/>
      <c r="G397" s="298"/>
      <c r="H397" s="298"/>
      <c r="I397" s="298"/>
      <c r="J397" s="298"/>
      <c r="K397" s="298"/>
      <c r="L397" s="298"/>
      <c r="M397" s="298"/>
      <c r="N397" s="298"/>
    </row>
    <row r="398" spans="1:14" ht="14.9" customHeight="1" x14ac:dyDescent="0.35">
      <c r="A398" s="352"/>
      <c r="B398" s="352"/>
      <c r="E398" s="299"/>
      <c r="F398" s="302"/>
      <c r="G398" s="298"/>
      <c r="H398" s="298"/>
      <c r="I398" s="298"/>
      <c r="J398" s="298"/>
      <c r="K398" s="298"/>
      <c r="L398" s="298"/>
      <c r="M398" s="298"/>
      <c r="N398" s="298"/>
    </row>
    <row r="399" spans="1:14" ht="14.9" customHeight="1" x14ac:dyDescent="0.35">
      <c r="A399" s="352"/>
      <c r="B399" s="352"/>
      <c r="E399" s="299"/>
      <c r="F399" s="302"/>
      <c r="G399" s="298"/>
      <c r="H399" s="298"/>
      <c r="I399" s="298"/>
      <c r="J399" s="298"/>
      <c r="K399" s="298"/>
      <c r="L399" s="298"/>
      <c r="M399" s="298"/>
      <c r="N399" s="298"/>
    </row>
    <row r="400" spans="1:14" ht="14.9" customHeight="1" x14ac:dyDescent="0.35">
      <c r="A400" s="352"/>
      <c r="B400" s="352"/>
      <c r="E400" s="299"/>
      <c r="F400" s="302"/>
      <c r="G400" s="298"/>
      <c r="H400" s="298"/>
      <c r="I400" s="298"/>
      <c r="J400" s="298"/>
      <c r="K400" s="298"/>
      <c r="L400" s="298"/>
      <c r="M400" s="298"/>
      <c r="N400" s="298"/>
    </row>
    <row r="401" spans="1:14" ht="14.9" customHeight="1" x14ac:dyDescent="0.35">
      <c r="A401" s="352"/>
      <c r="B401" s="352"/>
      <c r="E401" s="299"/>
      <c r="F401" s="302"/>
      <c r="G401" s="298"/>
      <c r="H401" s="298"/>
      <c r="I401" s="298"/>
      <c r="J401" s="298"/>
      <c r="K401" s="298"/>
      <c r="L401" s="298"/>
      <c r="M401" s="298"/>
      <c r="N401" s="298"/>
    </row>
    <row r="402" spans="1:14" ht="14.9" customHeight="1" x14ac:dyDescent="0.35">
      <c r="A402" s="352"/>
      <c r="B402" s="352"/>
      <c r="E402" s="299"/>
      <c r="F402" s="302"/>
      <c r="G402" s="298"/>
      <c r="H402" s="298"/>
      <c r="I402" s="298"/>
      <c r="J402" s="298"/>
      <c r="K402" s="298"/>
      <c r="L402" s="298"/>
      <c r="M402" s="298"/>
      <c r="N402" s="298"/>
    </row>
    <row r="403" spans="1:14" ht="14.9" customHeight="1" x14ac:dyDescent="0.35">
      <c r="A403" s="352"/>
      <c r="B403" s="352"/>
      <c r="E403" s="299"/>
      <c r="F403" s="302"/>
      <c r="G403" s="298"/>
      <c r="H403" s="298"/>
      <c r="I403" s="298"/>
      <c r="J403" s="298"/>
      <c r="K403" s="298"/>
      <c r="L403" s="298"/>
      <c r="M403" s="298"/>
      <c r="N403" s="298"/>
    </row>
    <row r="404" spans="1:14" ht="14.9" customHeight="1" x14ac:dyDescent="0.35">
      <c r="A404" s="352"/>
      <c r="B404" s="352"/>
      <c r="E404" s="299"/>
      <c r="F404" s="302"/>
      <c r="G404" s="298"/>
      <c r="H404" s="298"/>
      <c r="I404" s="298"/>
      <c r="J404" s="298"/>
      <c r="K404" s="298"/>
      <c r="L404" s="298"/>
      <c r="M404" s="298"/>
      <c r="N404" s="298"/>
    </row>
    <row r="405" spans="1:14" ht="14.9" customHeight="1" x14ac:dyDescent="0.35">
      <c r="A405" s="352"/>
      <c r="B405" s="352"/>
      <c r="E405" s="299"/>
      <c r="F405" s="302"/>
      <c r="G405" s="298"/>
      <c r="H405" s="298"/>
      <c r="I405" s="298"/>
      <c r="J405" s="298"/>
      <c r="K405" s="298"/>
      <c r="L405" s="298"/>
      <c r="M405" s="298"/>
      <c r="N405" s="298"/>
    </row>
    <row r="406" spans="1:14" ht="14.9" customHeight="1" x14ac:dyDescent="0.35">
      <c r="A406" s="352"/>
      <c r="B406" s="352"/>
      <c r="E406" s="299"/>
      <c r="F406" s="302"/>
      <c r="G406" s="298"/>
      <c r="H406" s="298"/>
      <c r="I406" s="298"/>
      <c r="J406" s="298"/>
      <c r="K406" s="298"/>
      <c r="L406" s="298"/>
      <c r="M406" s="298"/>
      <c r="N406" s="298"/>
    </row>
    <row r="407" spans="1:14" ht="14.9" customHeight="1" x14ac:dyDescent="0.35">
      <c r="A407" s="352"/>
      <c r="B407" s="352"/>
      <c r="E407" s="299"/>
      <c r="F407" s="302"/>
      <c r="G407" s="298"/>
      <c r="H407" s="298"/>
      <c r="I407" s="298"/>
      <c r="J407" s="298"/>
      <c r="K407" s="298"/>
      <c r="L407" s="298"/>
      <c r="M407" s="298"/>
      <c r="N407" s="298"/>
    </row>
    <row r="408" spans="1:14" ht="14.9" customHeight="1" x14ac:dyDescent="0.35">
      <c r="A408" s="352"/>
      <c r="B408" s="352"/>
      <c r="E408" s="299"/>
      <c r="F408" s="302"/>
      <c r="G408" s="298"/>
      <c r="H408" s="298"/>
      <c r="I408" s="298"/>
      <c r="J408" s="298"/>
      <c r="K408" s="298"/>
      <c r="L408" s="298"/>
      <c r="M408" s="298"/>
      <c r="N408" s="298"/>
    </row>
    <row r="409" spans="1:14" ht="14.9" customHeight="1" x14ac:dyDescent="0.35">
      <c r="A409" s="352"/>
      <c r="B409" s="352"/>
      <c r="E409" s="299"/>
      <c r="F409" s="302"/>
      <c r="G409" s="298"/>
      <c r="H409" s="298"/>
      <c r="I409" s="298"/>
      <c r="J409" s="298"/>
      <c r="K409" s="298"/>
      <c r="L409" s="298"/>
      <c r="M409" s="298"/>
      <c r="N409" s="298"/>
    </row>
    <row r="410" spans="1:14" ht="14.9" customHeight="1" x14ac:dyDescent="0.35">
      <c r="A410" s="352"/>
      <c r="B410" s="352"/>
      <c r="E410" s="299"/>
      <c r="F410" s="302"/>
      <c r="G410" s="298"/>
      <c r="H410" s="298"/>
      <c r="I410" s="298"/>
      <c r="J410" s="298"/>
      <c r="K410" s="298"/>
      <c r="L410" s="298"/>
      <c r="M410" s="298"/>
      <c r="N410" s="298"/>
    </row>
    <row r="411" spans="1:14" ht="14.9" customHeight="1" x14ac:dyDescent="0.35">
      <c r="A411" s="352"/>
      <c r="B411" s="352"/>
      <c r="E411" s="299"/>
      <c r="F411" s="302"/>
      <c r="G411" s="298"/>
      <c r="H411" s="298"/>
      <c r="I411" s="298"/>
      <c r="J411" s="298"/>
      <c r="K411" s="298"/>
      <c r="L411" s="298"/>
      <c r="M411" s="298"/>
      <c r="N411" s="298"/>
    </row>
    <row r="412" spans="1:14" ht="14.9" customHeight="1" x14ac:dyDescent="0.35">
      <c r="A412" s="352"/>
      <c r="B412" s="352"/>
      <c r="E412" s="299"/>
      <c r="F412" s="302"/>
      <c r="G412" s="298"/>
      <c r="H412" s="298"/>
      <c r="I412" s="298"/>
      <c r="J412" s="298"/>
      <c r="K412" s="298"/>
      <c r="L412" s="298"/>
      <c r="M412" s="298"/>
      <c r="N412" s="298"/>
    </row>
    <row r="413" spans="1:14" ht="14.9" customHeight="1" x14ac:dyDescent="0.35">
      <c r="A413" s="352"/>
      <c r="B413" s="352"/>
      <c r="E413" s="299"/>
      <c r="F413" s="302"/>
      <c r="G413" s="298"/>
      <c r="H413" s="298"/>
      <c r="I413" s="298"/>
      <c r="J413" s="298"/>
      <c r="K413" s="298"/>
      <c r="L413" s="298"/>
      <c r="M413" s="298"/>
      <c r="N413" s="298"/>
    </row>
    <row r="414" spans="1:14" ht="14.9" customHeight="1" x14ac:dyDescent="0.35">
      <c r="A414" s="352"/>
      <c r="B414" s="352"/>
      <c r="E414" s="299"/>
      <c r="F414" s="302"/>
      <c r="G414" s="298"/>
      <c r="H414" s="298"/>
      <c r="I414" s="298"/>
      <c r="J414" s="298"/>
      <c r="K414" s="298"/>
      <c r="L414" s="298"/>
      <c r="M414" s="298"/>
      <c r="N414" s="298"/>
    </row>
    <row r="415" spans="1:14" ht="14.9" customHeight="1" x14ac:dyDescent="0.35">
      <c r="A415" s="352"/>
      <c r="B415" s="352"/>
      <c r="E415" s="299"/>
      <c r="F415" s="302"/>
      <c r="G415" s="298"/>
      <c r="H415" s="298"/>
      <c r="I415" s="298"/>
      <c r="J415" s="298"/>
      <c r="K415" s="298"/>
      <c r="L415" s="298"/>
      <c r="M415" s="298"/>
      <c r="N415" s="298"/>
    </row>
    <row r="416" spans="1:14" ht="14.9" customHeight="1" x14ac:dyDescent="0.35">
      <c r="A416" s="352"/>
      <c r="B416" s="352"/>
      <c r="E416" s="299"/>
      <c r="F416" s="302"/>
      <c r="G416" s="298"/>
      <c r="H416" s="298"/>
      <c r="I416" s="298"/>
      <c r="J416" s="298"/>
      <c r="K416" s="298"/>
      <c r="L416" s="298"/>
      <c r="M416" s="298"/>
      <c r="N416" s="298"/>
    </row>
    <row r="417" spans="1:14" ht="14.9" customHeight="1" x14ac:dyDescent="0.35">
      <c r="A417" s="352"/>
      <c r="B417" s="352"/>
      <c r="E417" s="299"/>
      <c r="F417" s="302"/>
      <c r="G417" s="298"/>
      <c r="H417" s="298"/>
      <c r="I417" s="298"/>
      <c r="J417" s="298"/>
      <c r="K417" s="298"/>
      <c r="L417" s="298"/>
      <c r="M417" s="298"/>
      <c r="N417" s="298"/>
    </row>
    <row r="418" spans="1:14" ht="14.9" customHeight="1" x14ac:dyDescent="0.35">
      <c r="A418" s="352"/>
      <c r="B418" s="352"/>
      <c r="E418" s="299"/>
      <c r="F418" s="302"/>
      <c r="G418" s="298"/>
      <c r="H418" s="298"/>
      <c r="I418" s="298"/>
      <c r="J418" s="298"/>
      <c r="K418" s="298"/>
      <c r="L418" s="298"/>
      <c r="M418" s="298"/>
      <c r="N418" s="298"/>
    </row>
    <row r="419" spans="1:14" ht="14.9" customHeight="1" x14ac:dyDescent="0.35">
      <c r="A419" s="352"/>
      <c r="B419" s="352"/>
      <c r="E419" s="299"/>
      <c r="F419" s="302"/>
      <c r="G419" s="298"/>
      <c r="H419" s="298"/>
      <c r="I419" s="298"/>
      <c r="J419" s="298"/>
      <c r="K419" s="298"/>
      <c r="L419" s="298"/>
      <c r="M419" s="298"/>
      <c r="N419" s="298"/>
    </row>
    <row r="420" spans="1:14" ht="14.9" customHeight="1" x14ac:dyDescent="0.35">
      <c r="A420" s="352"/>
      <c r="B420" s="352"/>
      <c r="E420" s="299"/>
      <c r="F420" s="302"/>
      <c r="G420" s="298"/>
      <c r="H420" s="298"/>
      <c r="I420" s="298"/>
      <c r="J420" s="298"/>
      <c r="K420" s="298"/>
      <c r="L420" s="298"/>
      <c r="M420" s="298"/>
      <c r="N420" s="298"/>
    </row>
    <row r="421" spans="1:14" ht="14.9" customHeight="1" x14ac:dyDescent="0.35">
      <c r="A421" s="352"/>
      <c r="B421" s="352"/>
      <c r="E421" s="299"/>
      <c r="F421" s="302"/>
      <c r="G421" s="298"/>
      <c r="H421" s="298"/>
      <c r="I421" s="298"/>
      <c r="J421" s="298"/>
      <c r="K421" s="298"/>
      <c r="L421" s="298"/>
      <c r="M421" s="298"/>
      <c r="N421" s="298"/>
    </row>
    <row r="422" spans="1:14" ht="14.9" customHeight="1" x14ac:dyDescent="0.35">
      <c r="A422" s="352"/>
      <c r="B422" s="352"/>
      <c r="E422" s="299"/>
      <c r="F422" s="302"/>
      <c r="G422" s="298"/>
      <c r="H422" s="298"/>
      <c r="I422" s="298"/>
      <c r="J422" s="298"/>
      <c r="K422" s="298"/>
      <c r="L422" s="298"/>
      <c r="M422" s="298"/>
      <c r="N422" s="298"/>
    </row>
    <row r="423" spans="1:14" ht="14.9" customHeight="1" x14ac:dyDescent="0.35">
      <c r="A423" s="352"/>
      <c r="B423" s="352"/>
      <c r="E423" s="299"/>
      <c r="F423" s="302"/>
      <c r="G423" s="298"/>
      <c r="H423" s="298"/>
      <c r="I423" s="298"/>
      <c r="J423" s="298"/>
      <c r="K423" s="298"/>
      <c r="L423" s="298"/>
      <c r="M423" s="298"/>
      <c r="N423" s="298"/>
    </row>
    <row r="424" spans="1:14" ht="14.9" customHeight="1" x14ac:dyDescent="0.35">
      <c r="A424" s="352"/>
      <c r="B424" s="352"/>
      <c r="E424" s="299"/>
      <c r="F424" s="302"/>
      <c r="G424" s="298"/>
      <c r="H424" s="298"/>
      <c r="I424" s="298"/>
      <c r="J424" s="298"/>
      <c r="K424" s="298"/>
      <c r="L424" s="298"/>
      <c r="M424" s="298"/>
      <c r="N424" s="298"/>
    </row>
    <row r="425" spans="1:14" ht="14.9" customHeight="1" x14ac:dyDescent="0.35">
      <c r="A425" s="352"/>
      <c r="B425" s="352"/>
      <c r="E425" s="299"/>
      <c r="F425" s="302"/>
      <c r="G425" s="298"/>
      <c r="H425" s="298"/>
      <c r="I425" s="298"/>
      <c r="J425" s="298"/>
      <c r="K425" s="298"/>
      <c r="L425" s="298"/>
      <c r="M425" s="298"/>
      <c r="N425" s="298"/>
    </row>
    <row r="426" spans="1:14" ht="14.9" customHeight="1" x14ac:dyDescent="0.35">
      <c r="A426" s="352"/>
      <c r="B426" s="352"/>
      <c r="E426" s="299"/>
      <c r="F426" s="302"/>
      <c r="G426" s="298"/>
      <c r="H426" s="298"/>
      <c r="I426" s="298"/>
      <c r="J426" s="298"/>
      <c r="K426" s="299"/>
      <c r="L426" s="299"/>
      <c r="M426" s="298"/>
      <c r="N426" s="299"/>
    </row>
    <row r="427" spans="1:14" ht="14.9" customHeight="1" x14ac:dyDescent="0.35">
      <c r="A427" s="352"/>
      <c r="B427" s="352"/>
      <c r="E427" s="299"/>
      <c r="F427" s="302"/>
      <c r="G427" s="298"/>
      <c r="H427" s="298"/>
      <c r="I427" s="298"/>
      <c r="J427" s="298"/>
      <c r="K427" s="299"/>
      <c r="L427" s="299"/>
      <c r="M427" s="298"/>
      <c r="N427" s="299"/>
    </row>
    <row r="428" spans="1:14" ht="14.9" customHeight="1" x14ac:dyDescent="0.35">
      <c r="A428" s="352"/>
      <c r="B428" s="352"/>
      <c r="E428" s="299"/>
      <c r="F428" s="302"/>
      <c r="G428" s="298"/>
      <c r="H428" s="298"/>
      <c r="I428" s="298"/>
      <c r="J428" s="298"/>
      <c r="K428" s="299"/>
      <c r="L428" s="299"/>
      <c r="M428" s="298"/>
      <c r="N428" s="299"/>
    </row>
    <row r="429" spans="1:14" ht="14.9" customHeight="1" x14ac:dyDescent="0.35">
      <c r="A429" s="352"/>
      <c r="B429" s="352"/>
      <c r="E429" s="299"/>
      <c r="F429" s="302"/>
      <c r="G429" s="298"/>
      <c r="H429" s="298"/>
      <c r="I429" s="298"/>
      <c r="J429" s="298"/>
      <c r="K429" s="299"/>
      <c r="L429" s="299"/>
      <c r="M429" s="298"/>
      <c r="N429" s="299"/>
    </row>
    <row r="430" spans="1:14" ht="14.9" customHeight="1" x14ac:dyDescent="0.35">
      <c r="A430" s="352"/>
      <c r="B430" s="352"/>
      <c r="E430" s="299"/>
      <c r="F430" s="302"/>
      <c r="G430" s="298"/>
      <c r="H430" s="298"/>
      <c r="I430" s="298"/>
      <c r="J430" s="298"/>
      <c r="K430" s="299"/>
      <c r="L430" s="299"/>
      <c r="M430" s="298"/>
      <c r="N430" s="299"/>
    </row>
    <row r="431" spans="1:14" ht="14.9" customHeight="1" x14ac:dyDescent="0.35">
      <c r="A431" s="352"/>
      <c r="B431" s="352"/>
      <c r="E431" s="299"/>
      <c r="F431" s="302"/>
      <c r="G431" s="298"/>
      <c r="H431" s="298"/>
      <c r="I431" s="298"/>
      <c r="J431" s="298"/>
      <c r="K431" s="299"/>
      <c r="L431" s="299"/>
      <c r="M431" s="298"/>
      <c r="N431" s="299"/>
    </row>
    <row r="432" spans="1:14" ht="14.9" customHeight="1" x14ac:dyDescent="0.35">
      <c r="A432" s="352"/>
      <c r="B432" s="352"/>
      <c r="E432" s="299"/>
      <c r="F432" s="302"/>
      <c r="G432" s="298"/>
      <c r="H432" s="298"/>
      <c r="I432" s="298"/>
      <c r="J432" s="298"/>
      <c r="K432" s="299"/>
      <c r="L432" s="299"/>
      <c r="M432" s="298"/>
      <c r="N432" s="299"/>
    </row>
    <row r="433" spans="1:14" ht="14.9" customHeight="1" x14ac:dyDescent="0.35">
      <c r="A433" s="352"/>
      <c r="B433" s="352"/>
      <c r="E433" s="299"/>
      <c r="F433" s="302"/>
      <c r="G433" s="298"/>
      <c r="H433" s="298"/>
      <c r="I433" s="298"/>
      <c r="J433" s="298"/>
      <c r="K433" s="299"/>
      <c r="L433" s="299"/>
      <c r="M433" s="298"/>
      <c r="N433" s="299"/>
    </row>
    <row r="434" spans="1:14" ht="14.9" customHeight="1" x14ac:dyDescent="0.35">
      <c r="A434" s="352"/>
      <c r="B434" s="352"/>
      <c r="E434" s="299"/>
      <c r="F434" s="302"/>
      <c r="G434" s="298"/>
      <c r="H434" s="298"/>
      <c r="I434" s="298"/>
      <c r="J434" s="298"/>
      <c r="K434" s="299"/>
      <c r="L434" s="299"/>
      <c r="M434" s="298"/>
      <c r="N434" s="299"/>
    </row>
    <row r="435" spans="1:14" ht="14.9" customHeight="1" x14ac:dyDescent="0.35">
      <c r="A435" s="352"/>
      <c r="B435" s="352"/>
      <c r="E435" s="299"/>
      <c r="F435" s="302"/>
      <c r="G435" s="298"/>
      <c r="H435" s="298"/>
      <c r="I435" s="298"/>
      <c r="J435" s="298"/>
      <c r="K435" s="299"/>
      <c r="L435" s="299"/>
      <c r="M435" s="298"/>
      <c r="N435" s="299"/>
    </row>
    <row r="436" spans="1:14" ht="14.9" customHeight="1" x14ac:dyDescent="0.35">
      <c r="A436" s="352"/>
      <c r="B436" s="352"/>
      <c r="E436" s="299"/>
      <c r="F436" s="302"/>
      <c r="G436" s="298"/>
      <c r="H436" s="298"/>
      <c r="I436" s="298"/>
      <c r="J436" s="298"/>
      <c r="K436" s="299"/>
      <c r="L436" s="299"/>
      <c r="M436" s="298"/>
      <c r="N436" s="299"/>
    </row>
    <row r="437" spans="1:14" ht="14.9" customHeight="1" x14ac:dyDescent="0.35">
      <c r="A437" s="352"/>
      <c r="B437" s="352"/>
      <c r="E437" s="299"/>
      <c r="F437" s="302"/>
      <c r="G437" s="298"/>
      <c r="H437" s="298"/>
      <c r="I437" s="298"/>
      <c r="J437" s="298"/>
      <c r="K437" s="299"/>
      <c r="L437" s="299"/>
      <c r="M437" s="298"/>
      <c r="N437" s="299"/>
    </row>
    <row r="438" spans="1:14" ht="14.9" customHeight="1" x14ac:dyDescent="0.35">
      <c r="A438" s="352"/>
      <c r="B438" s="352"/>
      <c r="E438" s="299"/>
      <c r="F438" s="302"/>
      <c r="G438" s="298"/>
      <c r="H438" s="298"/>
      <c r="I438" s="298"/>
      <c r="J438" s="298"/>
      <c r="K438" s="299"/>
      <c r="L438" s="299"/>
      <c r="M438" s="298"/>
      <c r="N438" s="299"/>
    </row>
    <row r="439" spans="1:14" ht="14.9" customHeight="1" x14ac:dyDescent="0.35">
      <c r="A439" s="352"/>
      <c r="B439" s="352"/>
      <c r="E439" s="299"/>
      <c r="F439" s="302"/>
      <c r="G439" s="298"/>
      <c r="H439" s="298"/>
      <c r="I439" s="298"/>
      <c r="J439" s="298"/>
      <c r="K439" s="299"/>
      <c r="L439" s="299"/>
      <c r="M439" s="298"/>
      <c r="N439" s="299"/>
    </row>
    <row r="440" spans="1:14" ht="14.9" customHeight="1" x14ac:dyDescent="0.35">
      <c r="A440" s="352"/>
      <c r="B440" s="352"/>
      <c r="E440" s="299"/>
      <c r="F440" s="302"/>
      <c r="G440" s="298"/>
      <c r="H440" s="298"/>
      <c r="I440" s="298"/>
      <c r="J440" s="298"/>
      <c r="K440" s="299"/>
      <c r="L440" s="299"/>
      <c r="M440" s="298"/>
      <c r="N440" s="299"/>
    </row>
    <row r="441" spans="1:14" ht="14.9" customHeight="1" x14ac:dyDescent="0.35">
      <c r="A441" s="352"/>
      <c r="B441" s="352"/>
      <c r="E441" s="299"/>
      <c r="F441" s="302"/>
      <c r="G441" s="298"/>
      <c r="H441" s="298"/>
      <c r="I441" s="298"/>
      <c r="J441" s="298"/>
      <c r="K441" s="299"/>
      <c r="L441" s="299"/>
      <c r="M441" s="298"/>
      <c r="N441" s="299"/>
    </row>
    <row r="442" spans="1:14" ht="14.9" customHeight="1" x14ac:dyDescent="0.35">
      <c r="A442" s="352"/>
      <c r="B442" s="352"/>
      <c r="E442" s="299"/>
      <c r="F442" s="302"/>
      <c r="G442" s="298"/>
      <c r="H442" s="298"/>
      <c r="I442" s="298"/>
      <c r="J442" s="298"/>
      <c r="K442" s="299"/>
      <c r="L442" s="299"/>
      <c r="M442" s="299"/>
      <c r="N442" s="299"/>
    </row>
    <row r="443" spans="1:14" ht="14.9" customHeight="1" x14ac:dyDescent="0.35">
      <c r="A443" s="352"/>
      <c r="B443" s="352"/>
      <c r="E443" s="299"/>
      <c r="F443" s="302"/>
      <c r="G443" s="298"/>
      <c r="H443" s="298"/>
      <c r="I443" s="298"/>
      <c r="J443" s="298"/>
      <c r="K443" s="299"/>
      <c r="L443" s="299"/>
      <c r="M443" s="299"/>
      <c r="N443" s="299"/>
    </row>
    <row r="444" spans="1:14" ht="14.9" customHeight="1" x14ac:dyDescent="0.35">
      <c r="A444" s="352"/>
      <c r="B444" s="352"/>
      <c r="E444" s="299"/>
      <c r="F444" s="302"/>
      <c r="G444" s="298"/>
      <c r="H444" s="298"/>
      <c r="I444" s="298"/>
      <c r="J444" s="298"/>
      <c r="K444" s="299"/>
      <c r="L444" s="299"/>
      <c r="M444" s="299"/>
      <c r="N444" s="299"/>
    </row>
    <row r="445" spans="1:14" ht="14.9" customHeight="1" x14ac:dyDescent="0.35">
      <c r="A445" s="352"/>
      <c r="B445" s="352"/>
      <c r="E445" s="299"/>
      <c r="F445" s="302"/>
      <c r="G445" s="298"/>
      <c r="H445" s="298"/>
      <c r="I445" s="298"/>
      <c r="J445" s="298"/>
      <c r="K445" s="299"/>
      <c r="L445" s="299"/>
      <c r="M445" s="299"/>
      <c r="N445" s="299"/>
    </row>
    <row r="446" spans="1:14" ht="14.9" customHeight="1" x14ac:dyDescent="0.35">
      <c r="A446" s="352"/>
      <c r="B446" s="352"/>
      <c r="E446" s="299"/>
      <c r="F446" s="302"/>
      <c r="G446" s="298"/>
      <c r="H446" s="298"/>
      <c r="I446" s="298"/>
      <c r="J446" s="298"/>
      <c r="K446" s="299"/>
      <c r="L446" s="299"/>
      <c r="M446" s="299"/>
      <c r="N446" s="299"/>
    </row>
    <row r="447" spans="1:14" ht="14.9" customHeight="1" x14ac:dyDescent="0.35">
      <c r="A447" s="352"/>
      <c r="B447" s="352"/>
      <c r="E447" s="299"/>
      <c r="F447" s="302"/>
      <c r="G447" s="298"/>
      <c r="H447" s="298"/>
      <c r="I447" s="298"/>
      <c r="J447" s="298"/>
      <c r="K447" s="299"/>
      <c r="L447" s="299"/>
      <c r="M447" s="299"/>
      <c r="N447" s="299"/>
    </row>
    <row r="448" spans="1:14" ht="14.9" customHeight="1" x14ac:dyDescent="0.35">
      <c r="A448" s="352"/>
      <c r="B448" s="352"/>
      <c r="E448" s="299"/>
      <c r="F448" s="302"/>
      <c r="G448" s="298"/>
      <c r="H448" s="298"/>
      <c r="I448" s="298"/>
      <c r="J448" s="298"/>
      <c r="K448" s="299"/>
      <c r="L448" s="299"/>
      <c r="M448" s="299"/>
      <c r="N448" s="299"/>
    </row>
    <row r="449" spans="1:14" ht="14.9" customHeight="1" x14ac:dyDescent="0.35">
      <c r="A449" s="352"/>
      <c r="B449" s="352"/>
      <c r="E449" s="299"/>
      <c r="F449" s="302"/>
      <c r="G449" s="298"/>
      <c r="H449" s="298"/>
      <c r="I449" s="298"/>
      <c r="J449" s="298"/>
      <c r="K449" s="299"/>
      <c r="L449" s="299"/>
      <c r="M449" s="299"/>
      <c r="N449" s="299"/>
    </row>
    <row r="450" spans="1:14" ht="14.9" customHeight="1" x14ac:dyDescent="0.35">
      <c r="A450" s="352"/>
      <c r="B450" s="352"/>
      <c r="E450" s="299"/>
      <c r="F450" s="302"/>
      <c r="G450" s="298"/>
      <c r="H450" s="298"/>
      <c r="I450" s="298"/>
      <c r="J450" s="298"/>
      <c r="K450" s="299"/>
      <c r="L450" s="299"/>
      <c r="M450" s="299"/>
      <c r="N450" s="299"/>
    </row>
    <row r="451" spans="1:14" ht="14.9" customHeight="1" x14ac:dyDescent="0.35">
      <c r="A451" s="352"/>
      <c r="B451" s="352"/>
      <c r="E451" s="299"/>
      <c r="F451" s="302"/>
      <c r="G451" s="298"/>
      <c r="H451" s="298"/>
      <c r="I451" s="298"/>
      <c r="J451" s="298"/>
      <c r="K451" s="299"/>
      <c r="L451" s="299"/>
      <c r="M451" s="299"/>
      <c r="N451" s="299"/>
    </row>
    <row r="452" spans="1:14" ht="14.9" customHeight="1" x14ac:dyDescent="0.35">
      <c r="A452" s="352"/>
      <c r="B452" s="352"/>
      <c r="E452" s="299"/>
      <c r="F452" s="302"/>
      <c r="G452" s="298"/>
      <c r="H452" s="298"/>
      <c r="I452" s="298"/>
      <c r="J452" s="298"/>
      <c r="K452" s="299"/>
      <c r="L452" s="299"/>
      <c r="M452" s="299"/>
      <c r="N452" s="299"/>
    </row>
    <row r="453" spans="1:14" ht="14.9" customHeight="1" x14ac:dyDescent="0.35">
      <c r="A453" s="352"/>
      <c r="B453" s="352"/>
      <c r="E453" s="299"/>
      <c r="F453" s="302"/>
      <c r="G453" s="298"/>
      <c r="H453" s="298"/>
      <c r="I453" s="298"/>
      <c r="J453" s="298"/>
      <c r="K453" s="299"/>
      <c r="L453" s="299"/>
      <c r="M453" s="299"/>
      <c r="N453" s="299"/>
    </row>
    <row r="454" spans="1:14" ht="14.9" customHeight="1" x14ac:dyDescent="0.35">
      <c r="A454" s="352"/>
      <c r="B454" s="352"/>
      <c r="E454" s="299"/>
      <c r="F454" s="302"/>
      <c r="G454" s="298"/>
      <c r="H454" s="298"/>
      <c r="I454" s="298"/>
      <c r="J454" s="298"/>
      <c r="K454" s="299"/>
      <c r="L454" s="299"/>
      <c r="M454" s="299"/>
      <c r="N454" s="299"/>
    </row>
    <row r="455" spans="1:14" ht="14.9" customHeight="1" x14ac:dyDescent="0.35">
      <c r="A455" s="352"/>
      <c r="B455" s="352"/>
      <c r="E455" s="299"/>
      <c r="F455" s="302"/>
      <c r="G455" s="298"/>
      <c r="H455" s="298"/>
      <c r="I455" s="298"/>
      <c r="J455" s="298"/>
      <c r="K455" s="299"/>
      <c r="L455" s="299"/>
      <c r="M455" s="299"/>
      <c r="N455" s="299"/>
    </row>
    <row r="456" spans="1:14" ht="14.9" customHeight="1" x14ac:dyDescent="0.35">
      <c r="A456" s="352"/>
      <c r="B456" s="352"/>
      <c r="E456" s="299"/>
      <c r="F456" s="302"/>
      <c r="G456" s="298"/>
      <c r="H456" s="298"/>
      <c r="I456" s="298"/>
      <c r="J456" s="298"/>
      <c r="K456" s="299"/>
      <c r="L456" s="299"/>
      <c r="M456" s="299"/>
      <c r="N456" s="299"/>
    </row>
    <row r="457" spans="1:14" ht="14.9" customHeight="1" x14ac:dyDescent="0.35">
      <c r="A457" s="352"/>
      <c r="B457" s="352"/>
      <c r="E457" s="299"/>
      <c r="F457" s="302"/>
      <c r="G457" s="298"/>
      <c r="H457" s="298"/>
      <c r="I457" s="298"/>
      <c r="J457" s="298"/>
      <c r="K457" s="299"/>
      <c r="L457" s="299"/>
      <c r="M457" s="299"/>
      <c r="N457" s="299"/>
    </row>
    <row r="458" spans="1:14" ht="14.9" customHeight="1" x14ac:dyDescent="0.35">
      <c r="A458" s="352"/>
      <c r="B458" s="352"/>
    </row>
    <row r="459" spans="1:14" ht="14.9" customHeight="1" x14ac:dyDescent="0.35">
      <c r="A459" s="352"/>
      <c r="B459" s="352"/>
    </row>
    <row r="460" spans="1:14" ht="14.9" customHeight="1" x14ac:dyDescent="0.35">
      <c r="A460" s="352"/>
      <c r="B460" s="352"/>
    </row>
    <row r="461" spans="1:14" ht="14.9" customHeight="1" x14ac:dyDescent="0.35">
      <c r="A461" s="352"/>
      <c r="B461" s="352"/>
    </row>
    <row r="462" spans="1:14" ht="14.9" customHeight="1" x14ac:dyDescent="0.35">
      <c r="A462" s="352"/>
      <c r="B462" s="352"/>
    </row>
    <row r="463" spans="1:14" ht="14.9" customHeight="1" x14ac:dyDescent="0.35">
      <c r="A463" s="352"/>
      <c r="B463" s="352"/>
    </row>
    <row r="464" spans="1:14" ht="14.9" customHeight="1" x14ac:dyDescent="0.35">
      <c r="A464" s="352"/>
      <c r="B464" s="352"/>
    </row>
    <row r="465" spans="1:2" ht="14.9" customHeight="1" x14ac:dyDescent="0.35">
      <c r="A465" s="352"/>
      <c r="B465" s="352"/>
    </row>
    <row r="466" spans="1:2" ht="14.9" customHeight="1" x14ac:dyDescent="0.35">
      <c r="A466" s="352"/>
      <c r="B466" s="352"/>
    </row>
    <row r="467" spans="1:2" ht="14.9" customHeight="1" x14ac:dyDescent="0.35">
      <c r="A467" s="352"/>
      <c r="B467" s="352"/>
    </row>
    <row r="468" spans="1:2" ht="14.9" customHeight="1" x14ac:dyDescent="0.35">
      <c r="A468" s="352"/>
      <c r="B468" s="352"/>
    </row>
    <row r="469" spans="1:2" ht="14.9" customHeight="1" x14ac:dyDescent="0.35">
      <c r="A469" s="352"/>
      <c r="B469" s="352"/>
    </row>
    <row r="470" spans="1:2" ht="14.9" customHeight="1" x14ac:dyDescent="0.35">
      <c r="A470" s="352"/>
      <c r="B470" s="352"/>
    </row>
    <row r="471" spans="1:2" ht="14.9" customHeight="1" x14ac:dyDescent="0.35">
      <c r="A471" s="352"/>
      <c r="B471" s="352"/>
    </row>
    <row r="472" spans="1:2" ht="14.9" customHeight="1" x14ac:dyDescent="0.35">
      <c r="A472" s="352"/>
      <c r="B472" s="352"/>
    </row>
    <row r="473" spans="1:2" ht="14.9" customHeight="1" x14ac:dyDescent="0.35">
      <c r="A473" s="352"/>
      <c r="B473" s="352"/>
    </row>
    <row r="474" spans="1:2" ht="14.9" customHeight="1" x14ac:dyDescent="0.35">
      <c r="A474" s="352"/>
      <c r="B474" s="352"/>
    </row>
    <row r="475" spans="1:2" ht="14.9" customHeight="1" x14ac:dyDescent="0.35">
      <c r="A475" s="352"/>
      <c r="B475" s="352"/>
    </row>
    <row r="476" spans="1:2" ht="14.9" customHeight="1" x14ac:dyDescent="0.35">
      <c r="A476" s="352"/>
      <c r="B476" s="352"/>
    </row>
    <row r="477" spans="1:2" ht="14.9" customHeight="1" x14ac:dyDescent="0.35">
      <c r="A477" s="352"/>
      <c r="B477" s="352"/>
    </row>
    <row r="478" spans="1:2" ht="14.9" customHeight="1" x14ac:dyDescent="0.35">
      <c r="A478" s="352"/>
      <c r="B478" s="352"/>
    </row>
    <row r="479" spans="1:2" ht="14.9" customHeight="1" x14ac:dyDescent="0.35">
      <c r="A479" s="352"/>
      <c r="B479" s="352"/>
    </row>
    <row r="480" spans="1:2" ht="14.9" customHeight="1" x14ac:dyDescent="0.35">
      <c r="A480" s="352"/>
      <c r="B480" s="352"/>
    </row>
    <row r="481" spans="1:2" ht="14.9" customHeight="1" x14ac:dyDescent="0.35">
      <c r="A481" s="352"/>
      <c r="B481" s="352"/>
    </row>
    <row r="482" spans="1:2" ht="14.9" customHeight="1" x14ac:dyDescent="0.35">
      <c r="A482" s="352"/>
      <c r="B482" s="352"/>
    </row>
    <row r="483" spans="1:2" ht="14.9" customHeight="1" x14ac:dyDescent="0.35">
      <c r="A483" s="352"/>
      <c r="B483" s="352"/>
    </row>
    <row r="484" spans="1:2" ht="14.9" customHeight="1" x14ac:dyDescent="0.35">
      <c r="A484" s="352"/>
      <c r="B484" s="352"/>
    </row>
    <row r="485" spans="1:2" ht="14.9" customHeight="1" x14ac:dyDescent="0.35">
      <c r="A485" s="352"/>
      <c r="B485" s="352"/>
    </row>
    <row r="486" spans="1:2" ht="14.9" customHeight="1" x14ac:dyDescent="0.35">
      <c r="A486" s="352"/>
      <c r="B486" s="352"/>
    </row>
    <row r="487" spans="1:2" ht="14.9" customHeight="1" x14ac:dyDescent="0.35">
      <c r="A487" s="352"/>
      <c r="B487" s="352"/>
    </row>
    <row r="488" spans="1:2" ht="14.9" customHeight="1" x14ac:dyDescent="0.35">
      <c r="A488" s="352"/>
      <c r="B488" s="352"/>
    </row>
    <row r="489" spans="1:2" ht="14.9" customHeight="1" x14ac:dyDescent="0.35">
      <c r="A489" s="352"/>
      <c r="B489" s="352"/>
    </row>
    <row r="490" spans="1:2" ht="14.9" customHeight="1" x14ac:dyDescent="0.35">
      <c r="A490" s="352"/>
      <c r="B490" s="352"/>
    </row>
    <row r="491" spans="1:2" ht="14.9" customHeight="1" x14ac:dyDescent="0.35">
      <c r="A491" s="352"/>
      <c r="B491" s="352"/>
    </row>
    <row r="492" spans="1:2" ht="14.9" customHeight="1" x14ac:dyDescent="0.35">
      <c r="A492" s="352"/>
      <c r="B492" s="352"/>
    </row>
    <row r="493" spans="1:2" ht="14.9" customHeight="1" x14ac:dyDescent="0.35">
      <c r="A493" s="352"/>
      <c r="B493" s="352"/>
    </row>
    <row r="494" spans="1:2" ht="14.9" customHeight="1" x14ac:dyDescent="0.35">
      <c r="A494" s="352"/>
      <c r="B494" s="352"/>
    </row>
    <row r="495" spans="1:2" ht="14.9" customHeight="1" x14ac:dyDescent="0.35">
      <c r="A495" s="352"/>
      <c r="B495" s="352"/>
    </row>
    <row r="496" spans="1:2" ht="14.9" customHeight="1" x14ac:dyDescent="0.35">
      <c r="A496" s="352"/>
      <c r="B496" s="352"/>
    </row>
    <row r="497" spans="1:2" ht="14.9" customHeight="1" x14ac:dyDescent="0.35">
      <c r="A497" s="352"/>
      <c r="B497" s="352"/>
    </row>
    <row r="498" spans="1:2" ht="14.9" customHeight="1" x14ac:dyDescent="0.35">
      <c r="A498" s="352"/>
      <c r="B498" s="352"/>
    </row>
    <row r="499" spans="1:2" ht="14.9" customHeight="1" x14ac:dyDescent="0.35">
      <c r="A499" s="352"/>
      <c r="B499" s="352"/>
    </row>
    <row r="500" spans="1:2" ht="14.9" customHeight="1" x14ac:dyDescent="0.35">
      <c r="A500" s="352"/>
      <c r="B500" s="352"/>
    </row>
    <row r="501" spans="1:2" ht="14.9" customHeight="1" x14ac:dyDescent="0.35">
      <c r="A501" s="352"/>
      <c r="B501" s="352"/>
    </row>
    <row r="502" spans="1:2" ht="14.9" customHeight="1" x14ac:dyDescent="0.35">
      <c r="A502" s="352"/>
      <c r="B502" s="352"/>
    </row>
    <row r="503" spans="1:2" ht="14.9" customHeight="1" x14ac:dyDescent="0.35">
      <c r="A503" s="352"/>
      <c r="B503" s="352"/>
    </row>
    <row r="504" spans="1:2" ht="14.9" customHeight="1" x14ac:dyDescent="0.35">
      <c r="A504" s="352"/>
      <c r="B504" s="352"/>
    </row>
    <row r="505" spans="1:2" ht="14.9" customHeight="1" x14ac:dyDescent="0.35">
      <c r="A505" s="352"/>
      <c r="B505" s="352"/>
    </row>
    <row r="506" spans="1:2" ht="14.9" customHeight="1" x14ac:dyDescent="0.35">
      <c r="A506" s="352"/>
      <c r="B506" s="352"/>
    </row>
    <row r="507" spans="1:2" ht="14.9" customHeight="1" x14ac:dyDescent="0.35">
      <c r="A507" s="352"/>
      <c r="B507" s="352"/>
    </row>
    <row r="508" spans="1:2" ht="14.9" customHeight="1" x14ac:dyDescent="0.35">
      <c r="A508" s="352"/>
      <c r="B508" s="352"/>
    </row>
    <row r="509" spans="1:2" ht="14.9" customHeight="1" x14ac:dyDescent="0.35">
      <c r="A509" s="352"/>
      <c r="B509" s="352"/>
    </row>
    <row r="510" spans="1:2" ht="14.9" customHeight="1" x14ac:dyDescent="0.35">
      <c r="A510" s="352"/>
      <c r="B510" s="352"/>
    </row>
    <row r="511" spans="1:2" ht="14.9" customHeight="1" x14ac:dyDescent="0.35">
      <c r="A511" s="352"/>
      <c r="B511" s="352"/>
    </row>
    <row r="512" spans="1:2" ht="14.9" customHeight="1" x14ac:dyDescent="0.35">
      <c r="A512" s="352"/>
      <c r="B512" s="352"/>
    </row>
    <row r="513" spans="1:2" ht="14.9" customHeight="1" x14ac:dyDescent="0.35">
      <c r="A513" s="352"/>
      <c r="B513" s="352"/>
    </row>
    <row r="514" spans="1:2" ht="14.9" customHeight="1" x14ac:dyDescent="0.35">
      <c r="A514" s="352"/>
      <c r="B514" s="352"/>
    </row>
    <row r="515" spans="1:2" ht="14.9" customHeight="1" x14ac:dyDescent="0.35">
      <c r="A515" s="352"/>
      <c r="B515" s="352"/>
    </row>
    <row r="516" spans="1:2" ht="14.9" customHeight="1" x14ac:dyDescent="0.35">
      <c r="A516" s="352"/>
      <c r="B516" s="352"/>
    </row>
    <row r="517" spans="1:2" ht="14.9" customHeight="1" x14ac:dyDescent="0.35">
      <c r="A517" s="352"/>
      <c r="B517" s="352"/>
    </row>
    <row r="518" spans="1:2" ht="14.9" customHeight="1" x14ac:dyDescent="0.35">
      <c r="A518" s="352"/>
      <c r="B518" s="352"/>
    </row>
    <row r="519" spans="1:2" ht="14.9" customHeight="1" x14ac:dyDescent="0.35">
      <c r="A519" s="352"/>
      <c r="B519" s="352"/>
    </row>
    <row r="520" spans="1:2" ht="14.9" customHeight="1" x14ac:dyDescent="0.35">
      <c r="A520" s="352"/>
      <c r="B520" s="352"/>
    </row>
    <row r="521" spans="1:2" ht="14.9" customHeight="1" x14ac:dyDescent="0.35">
      <c r="A521" s="352"/>
      <c r="B521" s="352"/>
    </row>
  </sheetData>
  <autoFilter ref="A1:M72" xr:uid="{00000000-0001-0000-0900-000000000000}"/>
  <phoneticPr fontId="26" type="noConversion"/>
  <conditionalFormatting sqref="C65:D65">
    <cfRule type="expression" dxfId="44" priority="19">
      <formula>IF(FALSE,_SORT(_ONEDARRAY(FALSE,$D$65:$D$65)),AND(COUNTIF($D$65:$D$65, C65)&gt;1,NOT(ISBLANK(C65))))</formula>
    </cfRule>
  </conditionalFormatting>
  <conditionalFormatting sqref="D2:D10 D12:D15 D18 D21 D24:D30 D32:D37 D40 D43:D44 D46:D55 D57:D63 D66:D71 D73:D1048576 H73:J1048576">
    <cfRule type="expression" dxfId="43" priority="95">
      <formula>IF(FALSE,_SORT(_ONEDARRAY(FALSE,$D$73:$D$1048576,$I$73:$J$1048576,$D$57:$D$63,$I$57:$I$63,$D$12:$D$15,$D$46:$D$55,$D$66:$D$71,$D$2:$D$10,$D$32:$D$37,$I$21:$I$21,$H$57:$H$63,$D$24:$D$30,$H$65:$H$71,$I$65:$I$71,$I$2:$I$11,$H$23:$H$55,$I$23:$I$55,$D$21:$D$21,$D$43:$D$44,$D$40:$D$40,$D$18:$D$18,$H$2:$H$21)),AND(COUNTIF($D$73:$D$1048576, D2)+COUNTIF($I$73:$J$1048576, D2)+COUNTIF($D$57:$D$63, D2)+COUNTIF($I$57:$I$63, D2)+COUNTIF($D$12:$D$15, D2)+COUNTIF($D$46:$D$55, D2)+COUNTIF($D$66:$D$71, D2)+COUNTIF($D$2:$D$10, D2)+COUNTIF($D$32:$D$37, D2)+COUNTIF($I$21:$I$21, D2)+COUNTIF($H$57:$H$63, D2)+COUNTIF($D$24:$D$30, D2)+COUNTIF($H$65:$H$71, D2)+COUNTIF($I$65:$I$71, D2)+COUNTIF($I$2:$I$11, D2)+COUNTIF($H$23:$H$55, D2)+COUNTIF($I$23:$I$55, D2)+COUNTIF($D$21:$D$21, D2)+COUNTIF($D$43:$D$44, D2)+COUNTIF($D$40:$D$40, D2)+COUNTIF($D$18:$D$18, D2)+COUNTIF($H$2:$H$21, D2)&gt;1,NOT(ISBLANK(D2))))</formula>
    </cfRule>
  </conditionalFormatting>
  <conditionalFormatting sqref="D2:D10 D12:D15 D18 D21 D24:D30 D32:D37 D40 D43:D44 D46:D55 D57:D63 D66:D71">
    <cfRule type="expression" dxfId="42" priority="87">
      <formula>IF(FALSE,_SORT(_ONEDARRAY(FALSE,$D$66:$D$71,$D$2:$D$10,$D$57:$D$63,$D$12:$D$15,$I$57:$I$63,$D$46:$D$55,$D$32:$D$37,$I$21:$I$21,$H$57:$H$63,$D$24:$D$30,$H$65:$H$71,$I$65:$I$71,$I$2:$I$11,$H$23:$H$55,$I$23:$I$55,$D$21:$D$21,$D$43:$D$44,$D$40:$D$40,$D$18:$D$18,$H$2:$H$21)),AND(COUNTIF($D$66:$D$71, D2)+COUNTIF($D$2:$D$10, D2)+COUNTIF($D$57:$D$63, D2)+COUNTIF($D$12:$D$15, D2)+COUNTIF($I$57:$I$63, D2)+COUNTIF($D$46:$D$55, D2)+COUNTIF($D$32:$D$37, D2)+COUNTIF($I$21:$I$21, D2)+COUNTIF($H$57:$H$63, D2)+COUNTIF($D$24:$D$30, D2)+COUNTIF($H$65:$H$71, D2)+COUNTIF($I$65:$I$71, D2)+COUNTIF($I$2:$I$11, D2)+COUNTIF($H$23:$H$55, D2)+COUNTIF($I$23:$I$55, D2)+COUNTIF($D$21:$D$21, D2)+COUNTIF($D$43:$D$44, D2)+COUNTIF($D$40:$D$40, D2)+COUNTIF($D$18:$D$18, D2)+COUNTIF($H$2:$H$21, D2)&gt;1,NOT(ISBLANK(D2))))</formula>
    </cfRule>
  </conditionalFormatting>
  <conditionalFormatting sqref="D11">
    <cfRule type="expression" dxfId="41" priority="0">
      <formula>IF(FALSE,_SORT(_ONEDARRAY(FALSE,$D$11:$D$11)),AND(COUNTIF($D$11:$D$11, D11)&gt;1,NOT(ISBLANK(D11))))</formula>
    </cfRule>
  </conditionalFormatting>
  <conditionalFormatting sqref="D16:D17">
    <cfRule type="expression" dxfId="40" priority="9">
      <formula>IF(FALSE,_SORT(_ONEDARRAY(FALSE,$D$16:$D$17)),AND(COUNTIF($D$16:$D$17, D16)&gt;1,NOT(ISBLANK(D16))))</formula>
    </cfRule>
  </conditionalFormatting>
  <conditionalFormatting sqref="D19:D20">
    <cfRule type="expression" dxfId="39" priority="10">
      <formula>IF(FALSE,_SORT(_ONEDARRAY(FALSE,$D$19:$D$20)),AND(COUNTIF($D$19:$D$20, D19)&gt;1,NOT(ISBLANK(D19))))</formula>
    </cfRule>
  </conditionalFormatting>
  <conditionalFormatting sqref="D22">
    <cfRule type="expression" dxfId="38" priority="11">
      <formula>IF(FALSE,_SORT(_ONEDARRAY(FALSE,$D$22:$D$22)),AND(COUNTIF($D$22:$D$22, D22)&gt;1,NOT(ISBLANK(D22))))</formula>
    </cfRule>
  </conditionalFormatting>
  <conditionalFormatting sqref="D31">
    <cfRule type="expression" dxfId="37" priority="12">
      <formula>IF(FALSE,_SORT(_ONEDARRAY(FALSE,$D$31:$D$31)),AND(COUNTIF($D$31:$D$31, D31)&gt;1,NOT(ISBLANK(D31))))</formula>
    </cfRule>
  </conditionalFormatting>
  <conditionalFormatting sqref="D38">
    <cfRule type="expression" dxfId="36" priority="13">
      <formula>IF(FALSE,_SORT(_ONEDARRAY(FALSE,$D$38:$D$38)),AND(COUNTIF($D$38:$D$38, D38)&gt;1,NOT(ISBLANK(D38))))</formula>
    </cfRule>
  </conditionalFormatting>
  <conditionalFormatting sqref="D39">
    <cfRule type="expression" dxfId="35" priority="14">
      <formula>IF(FALSE,_SORT(_ONEDARRAY(FALSE,$D$39:$D$39)),AND(COUNTIF($D$39:$D$39, D39)&gt;1,NOT(ISBLANK(D39))))</formula>
    </cfRule>
  </conditionalFormatting>
  <conditionalFormatting sqref="D41">
    <cfRule type="expression" dxfId="34" priority="15">
      <formula>IF(FALSE,_SORT(_ONEDARRAY(FALSE,$D$41:$D$41)),AND(COUNTIF($D$41:$D$41, D41)&gt;1,NOT(ISBLANK(D41))))</formula>
    </cfRule>
  </conditionalFormatting>
  <conditionalFormatting sqref="D42">
    <cfRule type="expression" dxfId="33" priority="16">
      <formula>IF(FALSE,_SORT(_ONEDARRAY(FALSE,$D$42:$D$42)),AND(COUNTIF($D$42:$D$42, D42)&gt;1,NOT(ISBLANK(D42))))</formula>
    </cfRule>
  </conditionalFormatting>
  <conditionalFormatting sqref="D45">
    <cfRule type="expression" dxfId="32" priority="17">
      <formula>IF(FALSE,_SORT(_ONEDARRAY(FALSE,$D$45:$D$45)),AND(COUNTIF($D$45:$D$45, D45)&gt;1,NOT(ISBLANK(D45))))</formula>
    </cfRule>
  </conditionalFormatting>
  <conditionalFormatting sqref="D56">
    <cfRule type="expression" dxfId="31" priority="18">
      <formula>IF(FALSE,_SORT(_ONEDARRAY(FALSE,$D$56:$D$56)),AND(COUNTIF($D$56:$D$56, D56)&gt;1,NOT(ISBLANK(D56))))</formula>
    </cfRule>
  </conditionalFormatting>
  <hyperlinks>
    <hyperlink ref="D2" r:id="rId1" location="2629" display="https://xbrl.efrag.org/e-esrs/esrs-set1-2023.html - 2629" xr:uid="{00000000-0004-0000-0900-000000000000}"/>
    <hyperlink ref="D3" r:id="rId2" location="7798" display="https://xbrl.efrag.org/e-esrs/esrs-set1-2023.html - 7798" xr:uid="{00000000-0004-0000-0900-000001000000}"/>
    <hyperlink ref="D4" r:id="rId3" location="7798" display="https://xbrl.efrag.org/e-esrs/esrs-set1-2023.html - 7798" xr:uid="{00000000-0004-0000-0900-000002000000}"/>
    <hyperlink ref="D5" r:id="rId4" location="7810" display="https://xbrl.efrag.org/e-esrs/esrs-set1-2023.html - 7810" xr:uid="{00000000-0004-0000-0900-000003000000}"/>
    <hyperlink ref="D6" r:id="rId5" location="7812" display="https://xbrl.efrag.org/e-esrs/esrs-set1-2023.html - 7812" xr:uid="{00000000-0004-0000-0900-000004000000}"/>
    <hyperlink ref="D7" r:id="rId6" location="7814" display="https://xbrl.efrag.org/e-esrs/esrs-set1-2023.html - 7814" xr:uid="{00000000-0004-0000-0900-000005000000}"/>
    <hyperlink ref="D8" r:id="rId7" location="7816" display="https://xbrl.efrag.org/e-esrs/esrs-set1-2023.html - 7816" xr:uid="{00000000-0004-0000-0900-000006000000}"/>
    <hyperlink ref="D9" r:id="rId8" location="2640" display="https://xbrl.efrag.org/e-esrs/esrs-set1-2023.html - 2640" xr:uid="{00000000-0004-0000-0900-000007000000}"/>
    <hyperlink ref="D10" r:id="rId9" location="2641" display="https://xbrl.efrag.org/e-esrs/esrs-set1-2023.html - 2641" xr:uid="{00000000-0004-0000-0900-000008000000}"/>
    <hyperlink ref="A11" location="mdrp" display="mdrp" xr:uid="{00000000-0004-0000-0900-00000A000000}"/>
    <hyperlink ref="B11" location="mdrp" display="mdrp" xr:uid="{00000000-0004-0000-0900-00000B000000}"/>
    <hyperlink ref="C11" location="mdrp" display="mdrp" xr:uid="{00000000-0004-0000-0900-00000C000000}"/>
    <hyperlink ref="D11" location="mdrp" display="mdrp" xr:uid="{00000000-0004-0000-0900-00000D000000}"/>
    <hyperlink ref="E11" location="mdrp" display="mdrp" xr:uid="{00000000-0004-0000-0900-00000E000000}"/>
    <hyperlink ref="D12" r:id="rId10" location="2645" display="https://xbrl.efrag.org/e-esrs/esrs-set1-2023.html - 2645" xr:uid="{00000000-0004-0000-0900-00000F000000}"/>
    <hyperlink ref="D13" r:id="rId11" location="7824" display="https://xbrl.efrag.org/e-esrs/esrs-set1-2023.html - 7824" xr:uid="{00000000-0004-0000-0900-000010000000}"/>
    <hyperlink ref="D14" r:id="rId12" location="7826" display="https://xbrl.efrag.org/e-esrs/esrs-set1-2023.html - 7826" xr:uid="{00000000-0004-0000-0900-000011000000}"/>
    <hyperlink ref="D15" r:id="rId13" location="7828" display="https://xbrl.efrag.org/e-esrs/esrs-set1-2023.html - 7828" xr:uid="{00000000-0004-0000-0900-000012000000}"/>
    <hyperlink ref="D16" r:id="rId14" location="2649" display="https://xbrl.efrag.org/e-esrs/esrs-set1-2023.html - 2649" xr:uid="{00000000-0004-0000-0900-000013000000}"/>
    <hyperlink ref="D17" r:id="rId15" location="2649" display="https://xbrl.efrag.org/e-esrs/esrs-set1-2023.html - 2649" xr:uid="{00000000-0004-0000-0900-000014000000}"/>
    <hyperlink ref="D18" r:id="rId16" location="2719" display="https://xbrl.efrag.org/e-esrs/esrs-set1-2023.html - 2719" xr:uid="{00000000-0004-0000-0900-000015000000}"/>
    <hyperlink ref="D19" r:id="rId17" location="2650" display="https://xbrl.efrag.org/e-esrs/esrs-set1-2023.html - 2650" xr:uid="{00000000-0004-0000-0900-000016000000}"/>
    <hyperlink ref="D20" r:id="rId18" location="2650" display="https://xbrl.efrag.org/e-esrs/esrs-set1-2023.html - 2650" xr:uid="{00000000-0004-0000-0900-000017000000}"/>
    <hyperlink ref="D21" r:id="rId19" location="2716" display="https://xbrl.efrag.org/e-esrs/esrs-set1-2023.html - 2716" xr:uid="{00000000-0004-0000-0900-000018000000}"/>
    <hyperlink ref="D22" r:id="rId20" location="2720" display="https://xbrl.efrag.org/e-esrs/esrs-set1-2023.html - 2720" xr:uid="{00000000-0004-0000-0900-000019000000}"/>
    <hyperlink ref="A23" location="mdr_no_p" display="mdr_no_p" xr:uid="{00000000-0004-0000-0900-00001B000000}"/>
    <hyperlink ref="B23" location="mdr_no_p" display="mdr_no_p" xr:uid="{00000000-0004-0000-0900-00001C000000}"/>
    <hyperlink ref="C23" location="mdr_no_p" display="mdr_no_p" xr:uid="{00000000-0004-0000-0900-00001D000000}"/>
    <hyperlink ref="D23" location="mdr_no_p" display="mdr_no_p" xr:uid="{00000000-0004-0000-0900-00001E000000}"/>
    <hyperlink ref="D24" r:id="rId21" location="2653" display="https://xbrl.efrag.org/e-esrs/esrs-set1-2023.html - 2653" xr:uid="{00000000-0004-0000-0900-00001F000000}"/>
    <hyperlink ref="D25" r:id="rId22" location="7835" display="https://xbrl.efrag.org/e-esrs/esrs-set1-2023.html - 7835" xr:uid="{00000000-0004-0000-0900-000020000000}"/>
    <hyperlink ref="D26" r:id="rId23" location="7837" display="https://xbrl.efrag.org/e-esrs/esrs-set1-2023.html - 7837" xr:uid="{00000000-0004-0000-0900-000021000000}"/>
    <hyperlink ref="D27" r:id="rId24" location="7839" display="https://xbrl.efrag.org/e-esrs/esrs-set1-2023.html - 7839" xr:uid="{00000000-0004-0000-0900-000022000000}"/>
    <hyperlink ref="D28" r:id="rId25" location="7841" display="https://xbrl.efrag.org/e-esrs/esrs-set1-2023.html - 7841" xr:uid="{00000000-0004-0000-0900-000023000000}"/>
    <hyperlink ref="D29" r:id="rId26" location="7843" display="https://xbrl.efrag.org/e-esrs/esrs-set1-2023.html - 7843" xr:uid="{00000000-0004-0000-0900-000024000000}"/>
    <hyperlink ref="D30" r:id="rId27" location="2659" display="https://xbrl.efrag.org/e-esrs/esrs-set1-2023.html - 2659" xr:uid="{00000000-0004-0000-0900-000025000000}"/>
    <hyperlink ref="D31" r:id="rId28" location="2660" display="https://xbrl.efrag.org/e-esrs/esrs-set1-2023.html - 2660" xr:uid="{00000000-0004-0000-0900-000026000000}"/>
    <hyperlink ref="D32" r:id="rId29" location="2660" display="https://xbrl.efrag.org/e-esrs/esrs-set1-2023.html - 2660" xr:uid="{00000000-0004-0000-0900-000027000000}"/>
    <hyperlink ref="D33" r:id="rId30" location="7850" display="https://xbrl.efrag.org/e-esrs/esrs-set1-2023.html - 7850" xr:uid="{00000000-0004-0000-0900-000028000000}"/>
    <hyperlink ref="D34" r:id="rId31" location="7852" display="https://xbrl.efrag.org/e-esrs/esrs-set1-2023.html - 7852" xr:uid="{00000000-0004-0000-0900-000029000000}"/>
    <hyperlink ref="D35" r:id="rId32" location="7854" display="https://xbrl.efrag.org/e-esrs/esrs-set1-2023.html - 7854" xr:uid="{00000000-0004-0000-0900-00002A000000}"/>
    <hyperlink ref="D36" r:id="rId33" location="7856" display="https://xbrl.efrag.org/e-esrs/esrs-set1-2023.html - 7856" xr:uid="{00000000-0004-0000-0900-00002B000000}"/>
    <hyperlink ref="D37" r:id="rId34" location="2668" display="https://xbrl.efrag.org/e-esrs/esrs-set1-2023.html - 2668" xr:uid="{00000000-0004-0000-0900-00002C000000}"/>
    <hyperlink ref="D38" r:id="rId35" location="2668" display="https://xbrl.efrag.org/e-esrs/esrs-set1-2023.html - 2668" xr:uid="{00000000-0004-0000-0900-00002D000000}"/>
    <hyperlink ref="D39" r:id="rId36" location="2669" display="https://xbrl.efrag.org/e-esrs/esrs-set1-2023.html - 2669" xr:uid="{00000000-0004-0000-0900-00002E000000}"/>
    <hyperlink ref="D40" r:id="rId37" location="2669" display="https://xbrl.efrag.org/e-esrs/esrs-set1-2023.html - 2669" xr:uid="{00000000-0004-0000-0900-00002F000000}"/>
    <hyperlink ref="D41" r:id="rId38" location="2731" display="https://xbrl.efrag.org/e-esrs/esrs-set1-2023.html - 2731" xr:uid="{00000000-0004-0000-0900-000030000000}"/>
    <hyperlink ref="D42" r:id="rId39" location="2732" display="https://xbrl.efrag.org/e-esrs/esrs-set1-2023.html - 2732" xr:uid="{00000000-0004-0000-0900-000031000000}"/>
    <hyperlink ref="D43" r:id="rId40" location="2733" display="https://xbrl.efrag.org/e-esrs/esrs-set1-2023.html - 2733" xr:uid="{00000000-0004-0000-0900-000032000000}"/>
    <hyperlink ref="D44" r:id="rId41" location="2733" display="https://xbrl.efrag.org/e-esrs/esrs-set1-2023.html - 2733" xr:uid="{00000000-0004-0000-0900-000033000000}"/>
    <hyperlink ref="A45" location="mdra" display="mdra" xr:uid="{00000000-0004-0000-0900-000035000000}"/>
    <hyperlink ref="B45" location="mdra" display="mdra" xr:uid="{00000000-0004-0000-0900-000036000000}"/>
    <hyperlink ref="C45" location="mdra" display="mdra" xr:uid="{00000000-0004-0000-0900-000037000000}"/>
    <hyperlink ref="D45" location="mdra" display="mdra" xr:uid="{00000000-0004-0000-0900-000038000000}"/>
    <hyperlink ref="E45" location="mdra" display="mdra" xr:uid="{00000000-0004-0000-0900-000039000000}"/>
    <hyperlink ref="D46" r:id="rId42" location="7869" display="https://xbrl.efrag.org/e-esrs/esrs-set1-2023.html - 7869" xr:uid="{00000000-0004-0000-0900-00003A000000}"/>
    <hyperlink ref="D47" r:id="rId43" location="7871" display="https://xbrl.efrag.org/e-esrs/esrs-set1-2023.html - 7871" xr:uid="{00000000-0004-0000-0900-00003B000000}"/>
    <hyperlink ref="D48" r:id="rId44" location="7873" display="https://xbrl.efrag.org/e-esrs/esrs-set1-2023.html - 7873" xr:uid="{00000000-0004-0000-0900-00003C000000}"/>
    <hyperlink ref="D49" r:id="rId45" location="7875" display="https://xbrl.efrag.org/e-esrs/esrs-set1-2023.html - 7875" xr:uid="{00000000-0004-0000-0900-00003D000000}"/>
    <hyperlink ref="D50" r:id="rId46" location="7878" display="https://xbrl.efrag.org/e-esrs/esrs-set1-2023.html - 7878" xr:uid="{00000000-0004-0000-0900-00003E000000}"/>
    <hyperlink ref="D51" r:id="rId47" location="7880" display="https://xbrl.efrag.org/e-esrs/esrs-set1-2023.html - 7880" xr:uid="{00000000-0004-0000-0900-00003F000000}"/>
    <hyperlink ref="D52" r:id="rId48" location="7882" display="https://xbrl.efrag.org/e-esrs/esrs-set1-2023.html - 7882" xr:uid="{00000000-0004-0000-0900-000040000000}"/>
    <hyperlink ref="D53" r:id="rId49" location="7885" display="https://xbrl.efrag.org/e-esrs/esrs-set1-2023.html - 7885" xr:uid="{00000000-0004-0000-0900-000041000000}"/>
    <hyperlink ref="D54" r:id="rId50" location="7887" display="https://xbrl.efrag.org/e-esrs/esrs-set1-2023.html - 7887" xr:uid="{00000000-0004-0000-0900-000042000000}"/>
    <hyperlink ref="D55" r:id="rId51" location="2686" display="https://xbrl.efrag.org/e-esrs/esrs-set1-2023.html - 2686" xr:uid="{00000000-0004-0000-0900-000043000000}"/>
    <hyperlink ref="D56" r:id="rId52" location="2687" display="https://xbrl.efrag.org/e-esrs/esrs-set1-2023.html - 2687" xr:uid="{00000000-0004-0000-0900-000044000000}"/>
    <hyperlink ref="D57" r:id="rId53" location="2689" display="https://xbrl.efrag.org/e-esrs/esrs-set1-2023.html - 2689" xr:uid="{00000000-0004-0000-0900-000045000000}"/>
    <hyperlink ref="D58" r:id="rId54" location="2750" display="https://xbrl.efrag.org/e-esrs/esrs-set1-2023.html - 2750" xr:uid="{00000000-0004-0000-0900-00004A000000}"/>
    <hyperlink ref="D59" r:id="rId55" location="2751" display="https://xbrl.efrag.org/e-esrs/esrs-set1-2023.html - 2751" xr:uid="{00000000-0004-0000-0900-00004B000000}"/>
    <hyperlink ref="D60" r:id="rId56" location="7988" display="https://xbrl.efrag.org/e-esrs/esrs-set1-2023.html - 7988" xr:uid="{00000000-0004-0000-0900-00004C000000}"/>
    <hyperlink ref="D61" r:id="rId57" location="7990" display="https://xbrl.efrag.org/e-esrs/esrs-set1-2023.html - 7990" xr:uid="{00000000-0004-0000-0900-00004D000000}"/>
    <hyperlink ref="D62" r:id="rId58" location="2759" display="https://xbrl.efrag.org/e-esrs/esrs-set1-2023.html - 2759" xr:uid="{00000000-0004-0000-0900-00004E000000}"/>
    <hyperlink ref="D63" r:id="rId59" location="2770" display="https://xbrl.efrag.org/e-esrs/esrs-set1-2023.html - 2770" xr:uid="{00000000-0004-0000-0900-00004F000000}"/>
    <hyperlink ref="A64" location="mdr_no_a" display="mdr_no_a" xr:uid="{00000000-0004-0000-0900-000051000000}"/>
    <hyperlink ref="B64" location="mdr_no_a" display="mdr_no_a" xr:uid="{00000000-0004-0000-0900-000052000000}"/>
    <hyperlink ref="C64" location="mdr_no_a" display="mdr_no_a" xr:uid="{00000000-0004-0000-0900-000053000000}"/>
    <hyperlink ref="D64" location="mdr_no_a" display="mdr_no_a" xr:uid="{00000000-0004-0000-0900-000054000000}"/>
    <hyperlink ref="A65" location="mdrt" display="mdrt" xr:uid="{00000000-0004-0000-0900-000056000000}"/>
    <hyperlink ref="B65" location="mdrt" display="mdrt" xr:uid="{00000000-0004-0000-0900-000057000000}"/>
    <hyperlink ref="C65" location="mdrt" display="mdrt" xr:uid="{00000000-0004-0000-0900-000058000000}"/>
    <hyperlink ref="D65" location="mdrt" display="mdrt" xr:uid="{00000000-0004-0000-0900-000059000000}"/>
    <hyperlink ref="E65" location="mdrt" display="mdrt" xr:uid="{00000000-0004-0000-0900-00005A000000}"/>
    <hyperlink ref="D66" r:id="rId60" location="7903" display="https://xbrl.efrag.org/e-esrs/esrs-set1-2023.html - 7903" xr:uid="{00000000-0004-0000-0900-00005B000000}"/>
    <hyperlink ref="D67" r:id="rId61" location="7905" display="https://xbrl.efrag.org/e-esrs/esrs-set1-2023.html - 7905" xr:uid="{00000000-0004-0000-0900-00005C000000}"/>
    <hyperlink ref="D68" r:id="rId62" location="7907" display="https://xbrl.efrag.org/e-esrs/esrs-set1-2023.html - 7907" xr:uid="{00000000-0004-0000-0900-00005D000000}"/>
    <hyperlink ref="D69" r:id="rId63" location="8009" display="https://xbrl.efrag.org/e-esrs/esrs-set1-2023.html - 8009" xr:uid="{00000000-0004-0000-0900-00005E000000}"/>
    <hyperlink ref="D70" r:id="rId64" location="8011" display="https://xbrl.efrag.org/e-esrs/esrs-set1-2023.html - 8011" xr:uid="{00000000-0004-0000-0900-00005F000000}"/>
    <hyperlink ref="D71" r:id="rId65" location="8013" display="https://xbrl.efrag.org/e-esrs/esrs-set1-2023.html - 8013" xr:uid="{00000000-0004-0000-0900-000060000000}"/>
    <hyperlink ref="A72" location="mdr_no_t" display="mdr_no_t" xr:uid="{00000000-0004-0000-0900-000062000000}"/>
    <hyperlink ref="B72" location="mdr_no_t" display="mdr_no_t" xr:uid="{00000000-0004-0000-0900-000063000000}"/>
    <hyperlink ref="C72" location="mdr_no_t" display="mdr_no_t" xr:uid="{00000000-0004-0000-0900-000064000000}"/>
    <hyperlink ref="D72" location="mdr_no_t" display="mdr_no_t" xr:uid="{00000000-0004-0000-0900-000065000000}"/>
    <hyperlink ref="C2" r:id="rId66" location="2710" xr:uid="{4D3BD165-EDC3-4FE7-A768-9712DCAA80DD}"/>
    <hyperlink ref="C9" r:id="rId67" location="2712" xr:uid="{A8E14D68-D342-403F-92A1-5E3FDCA8418E}"/>
    <hyperlink ref="C10" r:id="rId68" location="2713" xr:uid="{AFBF6285-1543-4CD4-A8B2-00EF628942D9}"/>
    <hyperlink ref="C19" r:id="rId69" location="2718" xr:uid="{805732EF-CEF2-4B85-B7D7-FCF506210051}"/>
    <hyperlink ref="C24" r:id="rId70" location="2728" xr:uid="{57E79D2D-4B03-4FF5-8436-E2C67A9D6256}"/>
    <hyperlink ref="C26" r:id="rId71" location="2722" xr:uid="{8BB6015E-7FFE-4B14-B4A0-12AF9B305E31}"/>
    <hyperlink ref="C27" r:id="rId72" location="2721" xr:uid="{119E0C1F-648C-4C65-86C8-09DAACA25BA2}"/>
    <hyperlink ref="C28" r:id="rId73" location="2727" xr:uid="{81DFC61D-4198-40DD-BF59-3A53F751B42C}"/>
    <hyperlink ref="C33" r:id="rId74" location="2729" xr:uid="{BE4D5840-2ACF-4423-B942-F347798285CD}"/>
    <hyperlink ref="C34" r:id="rId75" location="2730" xr:uid="{D7F46B74-2AA5-4324-BCC5-9957C3B28024}"/>
    <hyperlink ref="C36" r:id="rId76" location="2735" xr:uid="{84641EB9-29EE-4F6B-AC43-A6E02BA96EB0}"/>
    <hyperlink ref="C37" r:id="rId77" location="2734" xr:uid="{979CE28D-73D8-4B1C-9CA5-AD0F43867E82}"/>
    <hyperlink ref="C38" r:id="rId78" location="2733" xr:uid="{A3BCA74F-3C62-4987-9E19-925BBE8C9137}"/>
    <hyperlink ref="C46" r:id="rId79" location="2760" xr:uid="{424E3A1F-65CF-445F-A5D5-5CC4D709AA50}"/>
    <hyperlink ref="C48" r:id="rId80" location="2761" xr:uid="{EEE56582-D758-467E-844F-D6C34EC2BD96}"/>
    <hyperlink ref="C49" r:id="rId81" location="2753" xr:uid="{A1B23F52-2C9B-4CB4-B55A-EEA0F82BAC14}"/>
    <hyperlink ref="C50" r:id="rId82" location="2749" xr:uid="{C6D030EE-498D-434C-A5F8-1CC647674A7F}"/>
    <hyperlink ref="C53" r:id="rId83" location="2762" xr:uid="{91C05E37-1D0C-483B-95F3-D95874567F35}"/>
    <hyperlink ref="C55" r:id="rId84" location="2752" xr:uid="{FC814E21-FBF6-4C3E-80F4-DB55A262702F}"/>
    <hyperlink ref="H1" r:id="rId85" xr:uid="{CED0E243-67B2-45AF-BF36-4943EA93DDF2}"/>
    <hyperlink ref="J1" r:id="rId86" xr:uid="{24BF0EA7-F846-46BE-BE88-01C22069E8B2}"/>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dc5aff-f6b8-4275-87d3-ccc397dd66b3">
      <Terms xmlns="http://schemas.microsoft.com/office/infopath/2007/PartnerControls"/>
    </lcf76f155ced4ddcb4097134ff3c332f>
    <TaxCatchAll xmlns="d1f2cb5e-90ed-446c-b55a-c8efd3225fcc" xsi:nil="true"/>
    <SharedWithUsers xmlns="4e2692e8-dc72-4dd6-ad79-6e3956b18ff7">
      <UserInfo>
        <DisplayName>Davide Simoni</DisplayName>
        <AccountId>8089</AccountId>
        <AccountType/>
      </UserInfo>
      <UserInfo>
        <DisplayName>Andrea Giannini</DisplayName>
        <AccountId>4155</AccountId>
        <AccountType/>
      </UserInfo>
      <UserInfo>
        <DisplayName>Gemma Sanchez Danes</DisplayName>
        <AccountId>4058</AccountId>
        <AccountType/>
      </UserInfo>
      <UserInfo>
        <DisplayName>Chiara Del Prete</DisplayName>
        <AccountId>286</AccountId>
        <AccountType/>
      </UserInfo>
      <UserInfo>
        <DisplayName>Fredré Ferreira</DisplayName>
        <AccountId>724</AccountId>
        <AccountType/>
      </UserInfo>
      <UserInfo>
        <DisplayName>Mathilde Pierroux</DisplayName>
        <AccountId>7545</AccountId>
        <AccountType/>
      </UserInfo>
      <UserInfo>
        <DisplayName>Richard Boessen</DisplayName>
        <AccountId>5274</AccountId>
        <AccountType/>
      </UserInfo>
      <UserInfo>
        <DisplayName>Diana Morales</DisplayName>
        <AccountId>5293</AccountId>
        <AccountType/>
      </UserInfo>
      <UserInfo>
        <DisplayName>Nichita Madan</DisplayName>
        <AccountId>6148</AccountId>
        <AccountType/>
      </UserInfo>
      <UserInfo>
        <DisplayName>Beatrice Peghin</DisplayName>
        <AccountId>9284</AccountId>
        <AccountType/>
      </UserInfo>
      <UserInfo>
        <DisplayName>Iñigo Garcia Irache</DisplayName>
        <AccountId>9254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576973A59CFF4E9925E16EAA0DDA20" ma:contentTypeVersion="19" ma:contentTypeDescription="Create a new document." ma:contentTypeScope="" ma:versionID="d9f17c23b5025b23a309d55b74811992">
  <xsd:schema xmlns:xsd="http://www.w3.org/2001/XMLSchema" xmlns:xs="http://www.w3.org/2001/XMLSchema" xmlns:p="http://schemas.microsoft.com/office/2006/metadata/properties" xmlns:ns2="4e2692e8-dc72-4dd6-ad79-6e3956b18ff7" xmlns:ns3="d1f2cb5e-90ed-446c-b55a-c8efd3225fcc" xmlns:ns4="22dc5aff-f6b8-4275-87d3-ccc397dd66b3" targetNamespace="http://schemas.microsoft.com/office/2006/metadata/properties" ma:root="true" ma:fieldsID="9b0e62fa89bd13ef6a9a40a4dac54432" ns2:_="" ns3:_="" ns4:_="">
    <xsd:import namespace="4e2692e8-dc72-4dd6-ad79-6e3956b18ff7"/>
    <xsd:import namespace="d1f2cb5e-90ed-446c-b55a-c8efd3225fcc"/>
    <xsd:import namespace="22dc5aff-f6b8-4275-87d3-ccc397dd66b3"/>
    <xsd:element name="properties">
      <xsd:complexType>
        <xsd:sequence>
          <xsd:element name="documentManagement">
            <xsd:complexType>
              <xsd:all>
                <xsd:element ref="ns2:SharedWithUsers" minOccurs="0"/>
                <xsd:element ref="ns2:SharingHintHash"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692e8-dc72-4dd6-ad79-6e3956b18ff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f2cb5e-90ed-446c-b55a-c8efd3225fcc" elementFormDefault="qualified">
    <xsd:import namespace="http://schemas.microsoft.com/office/2006/documentManagement/types"/>
    <xsd:import namespace="http://schemas.microsoft.com/office/infopath/2007/PartnerControls"/>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3c09748c-ffa1-40e6-81ea-584adcb248df}" ma:internalName="TaxCatchAll" ma:showField="CatchAllData" ma:web="d1f2cb5e-90ed-446c-b55a-c8efd3225f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dc5aff-f6b8-4275-87d3-ccc397dd66b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3e079f-49a6-4469-a386-52a810ba09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FBCFD7-058D-4E40-88DF-F85715FB52BB}">
  <ds:schemaRefs>
    <ds:schemaRef ds:uri="http://www.w3.org/XML/1998/namespace"/>
    <ds:schemaRef ds:uri="http://schemas.microsoft.com/office/2006/documentManagement/types"/>
    <ds:schemaRef ds:uri="d1f2cb5e-90ed-446c-b55a-c8efd3225fcc"/>
    <ds:schemaRef ds:uri="http://schemas.microsoft.com/office/2006/metadata/properties"/>
    <ds:schemaRef ds:uri="http://purl.org/dc/terms/"/>
    <ds:schemaRef ds:uri="4e2692e8-dc72-4dd6-ad79-6e3956b18ff7"/>
    <ds:schemaRef ds:uri="http://purl.org/dc/elements/1.1/"/>
    <ds:schemaRef ds:uri="http://purl.org/dc/dcmitype/"/>
    <ds:schemaRef ds:uri="http://schemas.microsoft.com/office/infopath/2007/PartnerControls"/>
    <ds:schemaRef ds:uri="http://schemas.openxmlformats.org/package/2006/metadata/core-properties"/>
    <ds:schemaRef ds:uri="22dc5aff-f6b8-4275-87d3-ccc397dd66b3"/>
  </ds:schemaRefs>
</ds:datastoreItem>
</file>

<file path=customXml/itemProps2.xml><?xml version="1.0" encoding="utf-8"?>
<ds:datastoreItem xmlns:ds="http://schemas.openxmlformats.org/officeDocument/2006/customXml" ds:itemID="{5E2A8364-5087-464C-9CA4-1F26F324945C}">
  <ds:schemaRefs>
    <ds:schemaRef ds:uri="http://schemas.microsoft.com/sharepoint/v3/contenttype/forms"/>
  </ds:schemaRefs>
</ds:datastoreItem>
</file>

<file path=customXml/itemProps3.xml><?xml version="1.0" encoding="utf-8"?>
<ds:datastoreItem xmlns:ds="http://schemas.openxmlformats.org/officeDocument/2006/customXml" ds:itemID="{0804F062-5FBD-4BEA-8274-2CD416D45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692e8-dc72-4dd6-ad79-6e3956b18ff7"/>
    <ds:schemaRef ds:uri="d1f2cb5e-90ed-446c-b55a-c8efd3225fcc"/>
    <ds:schemaRef ds:uri="22dc5aff-f6b8-4275-87d3-ccc397dd6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Approach</vt:lpstr>
      <vt:lpstr>% of prioritised indicators</vt:lpstr>
      <vt:lpstr>ESRS 2 - Cross-issue</vt:lpstr>
      <vt:lpstr>ESRS E2 - Pollution</vt:lpstr>
      <vt:lpstr>ESRS E3 - Water &amp; marine</vt:lpstr>
      <vt:lpstr>ESRS E4 - Biodiversity</vt:lpstr>
      <vt:lpstr>ESRS E5 - Circular economy</vt:lpstr>
      <vt:lpstr>ESRS S1 - Own workforce</vt:lpstr>
      <vt:lpstr>ESRS S2 - Value chain workers</vt:lpstr>
      <vt:lpstr>ESRS S3 - Affected communities</vt:lpstr>
      <vt:lpstr>ESRS S4 - Consumers &amp; end-users</vt:lpstr>
      <vt:lpstr>ESRS G1 - Governance</vt:lpstr>
      <vt:lpstr>'ESRS S1 - Own workforce'!Print_Area</vt:lpstr>
      <vt:lpstr>'ESRS E2 - Pollution'!Print_Titles</vt:lpstr>
      <vt:lpstr>'ESRS E4 - Biodiversity'!Print_Titles</vt:lpstr>
      <vt:lpstr>'ESRS E5 - Circular economy'!Print_Titles</vt:lpstr>
      <vt:lpstr>'ESRS S1 - Own workforce'!Print_Titles</vt:lpstr>
      <vt:lpstr>'ESRS S2 - Value chain workers'!Print_Titles</vt:lpstr>
      <vt:lpstr>'ESRS S3 - Affected communities'!Print_Titles</vt:lpstr>
      <vt:lpstr>'ESRS S4 - Consumers &amp; end-users'!Print_Titles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Sara McDonnell</cp:lastModifiedBy>
  <cp:revision/>
  <dcterms:created xsi:type="dcterms:W3CDTF">2023-10-05T18:59:04Z</dcterms:created>
  <dcterms:modified xsi:type="dcterms:W3CDTF">2025-05-13T13:26:01Z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0x010100EF576973A59CFF4E9925E16EAA0DDA20</vt:lpwstr>
  </property>
  <property fmtid="{D5CDD505-2E9C-101B-9397-08002B2CF9AE}" pid="3" name="efclProjectStage">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MediaServiceImageTags">
    <vt:lpwstr/>
  </property>
</Properties>
</file>